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7275" windowWidth="12420" windowHeight="1185" activeTab="0"/>
  </bookViews>
  <sheets>
    <sheet name="Прайс" sheetId="1" r:id="rId1"/>
    <sheet name="Остатки" sheetId="2" r:id="rId2"/>
    <sheet name="Лист1" sheetId="3" r:id="rId3"/>
  </sheets>
  <definedNames>
    <definedName name="_xlnm._FilterDatabase" localSheetId="0" hidden="1">'Прайс'!$B$8:$M$780</definedName>
  </definedNames>
  <calcPr fullCalcOnLoad="1" refMode="R1C1"/>
</workbook>
</file>

<file path=xl/comments1.xml><?xml version="1.0" encoding="utf-8"?>
<comments xmlns="http://schemas.openxmlformats.org/spreadsheetml/2006/main">
  <authors>
    <author>user</author>
    <author>Светлана Павловна</author>
  </authors>
  <commentList>
    <comment ref="B7" authorId="0">
      <text>
        <r>
          <rPr>
            <b/>
            <sz val="8"/>
            <rFont val="Tahoma"/>
            <family val="2"/>
          </rPr>
          <t>9-электроизоляциный
7-химостойкий 
1 для нар-х и внутр-х работ
2- для внутринних работ</t>
        </r>
      </text>
    </comment>
    <comment ref="C7" authorId="0">
      <text>
        <r>
          <rPr>
            <sz val="8"/>
            <rFont val="Tahoma"/>
            <family val="2"/>
          </rPr>
          <t xml:space="preserve">Фасовка кг-я всегда у Ярли заказывать 440,68. без ндс=520
</t>
        </r>
      </text>
    </comment>
    <comment ref="B31" authorId="0">
      <text>
        <r>
          <rPr>
            <sz val="8"/>
            <rFont val="Tahoma"/>
            <family val="2"/>
          </rPr>
          <t xml:space="preserve">Лак+ пудра 
</t>
        </r>
      </text>
    </comment>
    <comment ref="B32" authorId="0">
      <text>
        <r>
          <rPr>
            <sz val="8"/>
            <rFont val="Tahoma"/>
            <family val="2"/>
          </rPr>
          <t xml:space="preserve">Лак+пудра </t>
        </r>
      </text>
    </comment>
    <comment ref="B217" authorId="0">
      <text>
        <r>
          <rPr>
            <b/>
            <sz val="8"/>
            <rFont val="Tahoma"/>
            <family val="2"/>
          </rPr>
          <t xml:space="preserve">
ХС-5141 до 50 кг цена за кг 3500       от-50 цена за кг 2500 </t>
        </r>
        <r>
          <rPr>
            <sz val="8"/>
            <rFont val="Tahoma"/>
            <family val="2"/>
          </rPr>
          <t xml:space="preserve">
</t>
        </r>
      </text>
    </comment>
    <comment ref="B13" authorId="0">
      <text>
        <r>
          <rPr>
            <b/>
            <sz val="8"/>
            <rFont val="Tahoma"/>
            <family val="2"/>
          </rPr>
          <t xml:space="preserve">
1 кг - 1600</t>
        </r>
        <r>
          <rPr>
            <sz val="8"/>
            <rFont val="Tahoma"/>
            <family val="2"/>
          </rPr>
          <t xml:space="preserve">
</t>
        </r>
      </text>
    </comment>
    <comment ref="B115" authorId="1">
      <text>
        <r>
          <rPr>
            <b/>
            <sz val="10"/>
            <rFont val="Tahoma"/>
            <family val="2"/>
          </rPr>
          <t>Светлана Павловна:</t>
        </r>
        <r>
          <rPr>
            <sz val="10"/>
            <rFont val="Tahoma"/>
            <family val="2"/>
          </rPr>
          <t xml:space="preserve">
бел, черн, сер, кр,желт,зел, син, гол</t>
        </r>
      </text>
    </comment>
    <comment ref="B220" authorId="1">
      <text>
        <r>
          <rPr>
            <b/>
            <sz val="10"/>
            <rFont val="Tahoma"/>
            <family val="2"/>
          </rPr>
          <t>Светлана Павловна:</t>
        </r>
        <r>
          <rPr>
            <sz val="10"/>
            <rFont val="Tahoma"/>
            <family val="2"/>
          </rPr>
          <t xml:space="preserve">
цену уточнять</t>
        </r>
      </text>
    </comment>
    <comment ref="B224" authorId="1">
      <text>
        <r>
          <rPr>
            <b/>
            <sz val="10"/>
            <rFont val="Tahoma"/>
            <family val="2"/>
          </rPr>
          <t>Светлана Павловна:</t>
        </r>
        <r>
          <rPr>
            <sz val="10"/>
            <rFont val="Tahoma"/>
            <family val="2"/>
          </rPr>
          <t xml:space="preserve">
цену уточнять</t>
        </r>
      </text>
    </comment>
    <comment ref="B238" authorId="1">
      <text>
        <r>
          <rPr>
            <b/>
            <sz val="10"/>
            <rFont val="Tahoma"/>
            <family val="2"/>
          </rPr>
          <t>Светлана Павловна:</t>
        </r>
        <r>
          <rPr>
            <sz val="10"/>
            <rFont val="Tahoma"/>
            <family val="2"/>
          </rPr>
          <t xml:space="preserve">
временно нет</t>
        </r>
      </text>
    </comment>
    <comment ref="B323" authorId="1">
      <text>
        <r>
          <rPr>
            <b/>
            <sz val="10"/>
            <rFont val="Tahoma"/>
            <family val="2"/>
          </rPr>
          <t>Светлана Павловна:</t>
        </r>
        <r>
          <rPr>
            <sz val="10"/>
            <rFont val="Tahoma"/>
            <family val="2"/>
          </rPr>
          <t xml:space="preserve">
на 100м.ч-3,2 м.ч.отв.</t>
        </r>
      </text>
    </comment>
    <comment ref="B330" authorId="1">
      <text>
        <r>
          <rPr>
            <b/>
            <sz val="10"/>
            <rFont val="Tahoma"/>
            <family val="2"/>
          </rPr>
          <t>Светлана Павловна:</t>
        </r>
        <r>
          <rPr>
            <sz val="10"/>
            <rFont val="Tahoma"/>
            <family val="2"/>
          </rPr>
          <t xml:space="preserve">
на 100м.ч. Эмали-2,4м.ч. отв</t>
        </r>
      </text>
    </comment>
    <comment ref="B338" authorId="1">
      <text>
        <r>
          <rPr>
            <b/>
            <sz val="10"/>
            <rFont val="Tahoma"/>
            <family val="2"/>
          </rPr>
          <t>Светлана Павловна:</t>
        </r>
        <r>
          <rPr>
            <sz val="10"/>
            <rFont val="Tahoma"/>
            <family val="2"/>
          </rPr>
          <t xml:space="preserve">
уточнять наличие</t>
        </r>
      </text>
    </comment>
    <comment ref="B339" authorId="1">
      <text>
        <r>
          <rPr>
            <b/>
            <sz val="10"/>
            <rFont val="Tahoma"/>
            <family val="2"/>
          </rPr>
          <t>Светлана Павловна:</t>
        </r>
        <r>
          <rPr>
            <sz val="10"/>
            <rFont val="Tahoma"/>
            <family val="2"/>
          </rPr>
          <t xml:space="preserve">
уточнять цену</t>
        </r>
      </text>
    </comment>
    <comment ref="B345" authorId="1">
      <text>
        <r>
          <rPr>
            <b/>
            <sz val="10"/>
            <rFont val="Tahoma"/>
            <family val="2"/>
          </rPr>
          <t>Светлана Павловна:</t>
        </r>
        <r>
          <rPr>
            <sz val="10"/>
            <rFont val="Tahoma"/>
            <family val="2"/>
          </rPr>
          <t xml:space="preserve">
на 100м.ч. Эмали- 3,5 м.ч.отв.</t>
        </r>
      </text>
    </comment>
    <comment ref="B212" authorId="1">
      <text>
        <r>
          <rPr>
            <b/>
            <sz val="10"/>
            <rFont val="Tahoma"/>
            <family val="2"/>
          </rPr>
          <t>Светлана Павловна:</t>
        </r>
        <r>
          <rPr>
            <sz val="10"/>
            <rFont val="Tahoma"/>
            <family val="2"/>
          </rPr>
          <t xml:space="preserve">
уточнять налич</t>
        </r>
      </text>
    </comment>
    <comment ref="B319" authorId="1">
      <text>
        <r>
          <rPr>
            <b/>
            <sz val="10"/>
            <rFont val="Tahoma"/>
            <family val="2"/>
          </rPr>
          <t>Светлана Павловна:</t>
        </r>
        <r>
          <rPr>
            <sz val="10"/>
            <rFont val="Tahoma"/>
            <family val="2"/>
          </rPr>
          <t xml:space="preserve">
на 100м.ч-3,2 м.ч.отв.</t>
        </r>
      </text>
    </comment>
    <comment ref="B213" authorId="1">
      <text>
        <r>
          <rPr>
            <b/>
            <sz val="10"/>
            <rFont val="Tahoma"/>
            <family val="2"/>
          </rPr>
          <t>Светлана Павловна:</t>
        </r>
        <r>
          <rPr>
            <sz val="10"/>
            <rFont val="Tahoma"/>
            <family val="2"/>
          </rPr>
          <t xml:space="preserve">
уточнять налич</t>
        </r>
      </text>
    </comment>
    <comment ref="B215" authorId="1">
      <text>
        <r>
          <rPr>
            <b/>
            <sz val="10"/>
            <rFont val="Tahoma"/>
            <family val="2"/>
          </rPr>
          <t>Светлана Павловна:</t>
        </r>
        <r>
          <rPr>
            <sz val="10"/>
            <rFont val="Tahoma"/>
            <family val="2"/>
          </rPr>
          <t xml:space="preserve">
уточнять налич</t>
        </r>
      </text>
    </comment>
    <comment ref="B281" authorId="1">
      <text>
        <r>
          <rPr>
            <b/>
            <sz val="10"/>
            <rFont val="Tahoma"/>
            <family val="2"/>
          </rPr>
          <t>Светлана Павловна:</t>
        </r>
        <r>
          <rPr>
            <sz val="10"/>
            <rFont val="Tahoma"/>
            <family val="2"/>
          </rPr>
          <t xml:space="preserve">
уточнять цену</t>
        </r>
      </text>
    </comment>
    <comment ref="B337" authorId="1">
      <text>
        <r>
          <rPr>
            <b/>
            <sz val="10"/>
            <rFont val="Tahoma"/>
            <family val="2"/>
          </rPr>
          <t>Светлана Павловна:</t>
        </r>
        <r>
          <rPr>
            <sz val="10"/>
            <rFont val="Tahoma"/>
            <family val="2"/>
          </rPr>
          <t xml:space="preserve">
уточнять наличие</t>
        </r>
      </text>
    </comment>
    <comment ref="B214" authorId="1">
      <text>
        <r>
          <rPr>
            <b/>
            <sz val="10"/>
            <rFont val="Tahoma"/>
            <family val="2"/>
          </rPr>
          <t>Светлана Павловна:</t>
        </r>
        <r>
          <rPr>
            <sz val="10"/>
            <rFont val="Tahoma"/>
            <family val="2"/>
          </rPr>
          <t xml:space="preserve">
уточнять налич</t>
        </r>
      </text>
    </comment>
    <comment ref="B277" authorId="1">
      <text>
        <r>
          <rPr>
            <b/>
            <sz val="10"/>
            <rFont val="Tahoma"/>
            <family val="2"/>
          </rPr>
          <t>Светлана Павловна:</t>
        </r>
        <r>
          <rPr>
            <sz val="10"/>
            <rFont val="Tahoma"/>
            <family val="2"/>
          </rPr>
          <t xml:space="preserve">
уточнять цену</t>
        </r>
      </text>
    </comment>
    <comment ref="B278" authorId="1">
      <text>
        <r>
          <rPr>
            <b/>
            <sz val="10"/>
            <rFont val="Tahoma"/>
            <family val="2"/>
          </rPr>
          <t>Светлана Павловна:</t>
        </r>
        <r>
          <rPr>
            <sz val="10"/>
            <rFont val="Tahoma"/>
            <family val="2"/>
          </rPr>
          <t xml:space="preserve">
уточнять цену</t>
        </r>
      </text>
    </comment>
    <comment ref="B279" authorId="1">
      <text>
        <r>
          <rPr>
            <b/>
            <sz val="10"/>
            <rFont val="Tahoma"/>
            <family val="2"/>
          </rPr>
          <t>Светлана Павловна:</t>
        </r>
        <r>
          <rPr>
            <sz val="10"/>
            <rFont val="Tahoma"/>
            <family val="2"/>
          </rPr>
          <t xml:space="preserve">
уточнять цену</t>
        </r>
      </text>
    </comment>
    <comment ref="B280" authorId="1">
      <text>
        <r>
          <rPr>
            <b/>
            <sz val="10"/>
            <rFont val="Tahoma"/>
            <family val="2"/>
          </rPr>
          <t>Светлана Павловна:</t>
        </r>
        <r>
          <rPr>
            <sz val="10"/>
            <rFont val="Tahoma"/>
            <family val="2"/>
          </rPr>
          <t xml:space="preserve">
уточнять цену</t>
        </r>
      </text>
    </comment>
    <comment ref="B346" authorId="1">
      <text>
        <r>
          <rPr>
            <b/>
            <sz val="10"/>
            <rFont val="Tahoma"/>
            <family val="2"/>
          </rPr>
          <t>Светлана Павловна:</t>
        </r>
        <r>
          <rPr>
            <sz val="10"/>
            <rFont val="Tahoma"/>
            <family val="2"/>
          </rPr>
          <t xml:space="preserve">
на 100м.ч. Эмали- 3,5 м.ч.отв.</t>
        </r>
      </text>
    </comment>
    <comment ref="B343" authorId="1">
      <text>
        <r>
          <rPr>
            <b/>
            <sz val="10"/>
            <rFont val="Tahoma"/>
            <family val="2"/>
          </rPr>
          <t>Светлана Павловна:</t>
        </r>
        <r>
          <rPr>
            <sz val="10"/>
            <rFont val="Tahoma"/>
            <family val="2"/>
          </rPr>
          <t xml:space="preserve">
на 100м.ч. Эмали- 3,5 м.ч.отв.</t>
        </r>
      </text>
    </comment>
    <comment ref="B344" authorId="1">
      <text>
        <r>
          <rPr>
            <b/>
            <sz val="10"/>
            <rFont val="Tahoma"/>
            <family val="2"/>
          </rPr>
          <t>Светлана Павловна:</t>
        </r>
        <r>
          <rPr>
            <sz val="10"/>
            <rFont val="Tahoma"/>
            <family val="2"/>
          </rPr>
          <t xml:space="preserve">
на 100м.ч. Эмали- 3,5 м.ч.отв.</t>
        </r>
      </text>
    </comment>
    <comment ref="B325" authorId="1">
      <text>
        <r>
          <rPr>
            <b/>
            <sz val="10"/>
            <rFont val="Tahoma"/>
            <family val="2"/>
          </rPr>
          <t>Светлана Павловна:</t>
        </r>
        <r>
          <rPr>
            <sz val="10"/>
            <rFont val="Tahoma"/>
            <family val="2"/>
          </rPr>
          <t xml:space="preserve">
на 100м.ч-3,2 м.ч.отв.</t>
        </r>
      </text>
    </comment>
  </commentList>
</comments>
</file>

<file path=xl/sharedStrings.xml><?xml version="1.0" encoding="utf-8"?>
<sst xmlns="http://schemas.openxmlformats.org/spreadsheetml/2006/main" count="2574" uniqueCount="876">
  <si>
    <t>фасовка</t>
  </si>
  <si>
    <t>ед. изм</t>
  </si>
  <si>
    <t>условия поставки</t>
  </si>
  <si>
    <t>ЭМАЛИ</t>
  </si>
  <si>
    <t>кг</t>
  </si>
  <si>
    <t>в наличии</t>
  </si>
  <si>
    <t>под  заказ</t>
  </si>
  <si>
    <t>АС-131 белая</t>
  </si>
  <si>
    <t>АС-588 черная</t>
  </si>
  <si>
    <t>АС-599 белая</t>
  </si>
  <si>
    <t>ВЛ-515 красно-коричневая</t>
  </si>
  <si>
    <t>шт</t>
  </si>
  <si>
    <t>МЛ-12 черная</t>
  </si>
  <si>
    <t>МЛ-12 других цветов</t>
  </si>
  <si>
    <t>под заказ</t>
  </si>
  <si>
    <t>НЦ-11 различных цветов</t>
  </si>
  <si>
    <t>ПФ-115 белая, серая</t>
  </si>
  <si>
    <t>ПФ-115 бежевая</t>
  </si>
  <si>
    <t>ПФ-115 голубая, салатная, кремов.</t>
  </si>
  <si>
    <t>ПФ-115 желтая, зеленая</t>
  </si>
  <si>
    <t>ПФ-115 защитн., зеленовато-желт.</t>
  </si>
  <si>
    <t>ПФ-115 красная</t>
  </si>
  <si>
    <t>ПФ-115 оранжевая</t>
  </si>
  <si>
    <t>ПФ-115 св.-бежев., св.-крем.</t>
  </si>
  <si>
    <t>ПФ-115 св.-голубая, серо-гол.</t>
  </si>
  <si>
    <t>ПФ-115 св.-желтая, св.-зелен.</t>
  </si>
  <si>
    <t>ПФ-115 синяя</t>
  </si>
  <si>
    <t>ПФ-115 слоновая кость</t>
  </si>
  <si>
    <t>ПФ-115 темно-зеленая</t>
  </si>
  <si>
    <t>ПФ-115 темно-серая</t>
  </si>
  <si>
    <t>ПФ-115 фисташковая</t>
  </si>
  <si>
    <t>ПФ-115 черная</t>
  </si>
  <si>
    <t>ПФ-115 колеровка по RAL</t>
  </si>
  <si>
    <t>ПФ-837 серебристая</t>
  </si>
  <si>
    <t>ПФ-910 темно-серая</t>
  </si>
  <si>
    <t>ФП-5105 белая</t>
  </si>
  <si>
    <t>ХВ-124 серая</t>
  </si>
  <si>
    <t>ХВ-124 других цветов</t>
  </si>
  <si>
    <t>ХВ-125 серебристая</t>
  </si>
  <si>
    <t>ХВ-16 защитная</t>
  </si>
  <si>
    <t>ХВ-16 других цветов</t>
  </si>
  <si>
    <t>ХВ-518 защитная</t>
  </si>
  <si>
    <t>ХВ-785 различных цветов</t>
  </si>
  <si>
    <t>ХС-510 серая</t>
  </si>
  <si>
    <t>ХС-5141 в комплекте с отв.</t>
  </si>
  <si>
    <t>ХС-5146 в комплекте с отв.</t>
  </si>
  <si>
    <t>ХС-717 серебристая</t>
  </si>
  <si>
    <t>ХС-720 красно-коричневая</t>
  </si>
  <si>
    <t>ХС-720 серебристая</t>
  </si>
  <si>
    <t>ХС-75 У черная ГМ</t>
  </si>
  <si>
    <t>ХС-75 У черная М</t>
  </si>
  <si>
    <t xml:space="preserve">ХС-928 с ДГУ </t>
  </si>
  <si>
    <t>2+0,4 кг</t>
  </si>
  <si>
    <t xml:space="preserve">ХС-973 </t>
  </si>
  <si>
    <t>ЭП-140 других цветов</t>
  </si>
  <si>
    <t>ЭП-274 серая</t>
  </si>
  <si>
    <t>ЭП-274 черная</t>
  </si>
  <si>
    <t>ЭП-275 черная</t>
  </si>
  <si>
    <t>ЭП-51 белая,  серая</t>
  </si>
  <si>
    <t>ЭП-51 желтая, защитная</t>
  </si>
  <si>
    <t>ЭП-51 черная</t>
  </si>
  <si>
    <t>0,8 кг</t>
  </si>
  <si>
    <t>ЭП-51 красная, синяя, зеленая</t>
  </si>
  <si>
    <t>10 кг</t>
  </si>
  <si>
    <t>ЭП-51 колеровка по RAL</t>
  </si>
  <si>
    <t>ЛАКИ</t>
  </si>
  <si>
    <t>АК-113</t>
  </si>
  <si>
    <t>АК-113 Ф</t>
  </si>
  <si>
    <t>АС-528</t>
  </si>
  <si>
    <t>БТ-5100</t>
  </si>
  <si>
    <t>БТ-577</t>
  </si>
  <si>
    <t>БТ-987</t>
  </si>
  <si>
    <t>БТ-988</t>
  </si>
  <si>
    <t>БТ-99</t>
  </si>
  <si>
    <t>ГФ-95</t>
  </si>
  <si>
    <t>КО-815</t>
  </si>
  <si>
    <t>КО-916к</t>
  </si>
  <si>
    <t>КО-921</t>
  </si>
  <si>
    <t>МЛ-133</t>
  </si>
  <si>
    <t>НЦ-134</t>
  </si>
  <si>
    <t>НЦ-218</t>
  </si>
  <si>
    <t>НЦ-243</t>
  </si>
  <si>
    <t>НЦ-62 красный</t>
  </si>
  <si>
    <t>ПФ-231</t>
  </si>
  <si>
    <t>ФЛ-98</t>
  </si>
  <si>
    <t>ФП-5182</t>
  </si>
  <si>
    <t>ХВ-5179</t>
  </si>
  <si>
    <t>ХВ-784</t>
  </si>
  <si>
    <t>ГРУНТОВКИ</t>
  </si>
  <si>
    <t>АК-069</t>
  </si>
  <si>
    <t>АС-071</t>
  </si>
  <si>
    <t>0,8+0,16 кг</t>
  </si>
  <si>
    <t>Влагостоп</t>
  </si>
  <si>
    <t>ГФ-0163</t>
  </si>
  <si>
    <t>ГФ-021 красно-коричневый</t>
  </si>
  <si>
    <t>ГФ-021 серый</t>
  </si>
  <si>
    <t>ФЛ-086</t>
  </si>
  <si>
    <t>ШПАТЛЕВКИ</t>
  </si>
  <si>
    <t>МС-006 розовая</t>
  </si>
  <si>
    <t>НЦ-008</t>
  </si>
  <si>
    <t>ПФ-002</t>
  </si>
  <si>
    <t>ХВ-004 серая</t>
  </si>
  <si>
    <t>ШМК</t>
  </si>
  <si>
    <t>КРАСКИ</t>
  </si>
  <si>
    <t>ВДАК-11 белая</t>
  </si>
  <si>
    <t>МАСЛА, СМАЗКИ</t>
  </si>
  <si>
    <t>Алкарен (форвакуумное масло)</t>
  </si>
  <si>
    <t>Вазелиновое масло</t>
  </si>
  <si>
    <t>Графитная смазка</t>
  </si>
  <si>
    <t>И-12 А масло</t>
  </si>
  <si>
    <t>200 л</t>
  </si>
  <si>
    <t>л</t>
  </si>
  <si>
    <t>10 л</t>
  </si>
  <si>
    <t>И-5А масло</t>
  </si>
  <si>
    <t>ИГП-18 масло</t>
  </si>
  <si>
    <t>М10Г2к масло</t>
  </si>
  <si>
    <t>М10В2С масло</t>
  </si>
  <si>
    <t>М-8В масло</t>
  </si>
  <si>
    <t>ОКБ-122-7 смазка</t>
  </si>
  <si>
    <t>0,75 кг</t>
  </si>
  <si>
    <t>ТП-22с масло</t>
  </si>
  <si>
    <t>ШРУС-4М</t>
  </si>
  <si>
    <t>5 л</t>
  </si>
  <si>
    <t>1 л</t>
  </si>
  <si>
    <t>647 в розлив</t>
  </si>
  <si>
    <t>647 (со стоим. бочки)</t>
  </si>
  <si>
    <t>648 в розлив</t>
  </si>
  <si>
    <t>648 (со стоим. бочки)</t>
  </si>
  <si>
    <t>650 в розлив</t>
  </si>
  <si>
    <t>650 (со стоим. бочки)</t>
  </si>
  <si>
    <t>Ацетон в розлив</t>
  </si>
  <si>
    <t>Ацетон  (со стоим. бочки)</t>
  </si>
  <si>
    <t>Ацетон</t>
  </si>
  <si>
    <t>БР-2 в розлив</t>
  </si>
  <si>
    <t>БР-2 (со стоим. бочки)</t>
  </si>
  <si>
    <t>БР-2</t>
  </si>
  <si>
    <t>Бутиловый спирт (бутанол) в розл.</t>
  </si>
  <si>
    <t>Бутиловый спирт (бутанол)</t>
  </si>
  <si>
    <t>Бутилацетат в розлив</t>
  </si>
  <si>
    <t>Бутилацетат (со стоим. бочки)</t>
  </si>
  <si>
    <t>Бутилацетат</t>
  </si>
  <si>
    <t>Изопропиловый спирт в розл.</t>
  </si>
  <si>
    <t xml:space="preserve">Изопропиловый спирт  </t>
  </si>
  <si>
    <t>Ксилол в розлив</t>
  </si>
  <si>
    <t>Ксилол  (со стоим. бочки)</t>
  </si>
  <si>
    <t>Ксилол</t>
  </si>
  <si>
    <t>Нефрас С-4-155/205 (Уайт-спирит) в розлив</t>
  </si>
  <si>
    <t>Нефрас С-4-155/205 (Уайт-спирит)</t>
  </si>
  <si>
    <t>Р-1</t>
  </si>
  <si>
    <t>Р-4А в розлив</t>
  </si>
  <si>
    <t>Р-4А (со стоим. бочки)</t>
  </si>
  <si>
    <t>Р-4А</t>
  </si>
  <si>
    <t>Р-4 в розлив</t>
  </si>
  <si>
    <t>Р-4 (со стоим. бочки)</t>
  </si>
  <si>
    <t>Р-4</t>
  </si>
  <si>
    <t>Р-5 в розлив</t>
  </si>
  <si>
    <t>Р-5 (со стоим. бочки)</t>
  </si>
  <si>
    <t>Р-5</t>
  </si>
  <si>
    <t>Р-5А в розлив</t>
  </si>
  <si>
    <t>Р-5А  (со стоим. бочки)</t>
  </si>
  <si>
    <t>Р-5А</t>
  </si>
  <si>
    <t>Р-6 в розлив</t>
  </si>
  <si>
    <t>Р-6 (со стоим. бочки)</t>
  </si>
  <si>
    <t>Р-6</t>
  </si>
  <si>
    <t>РФГ в розлив</t>
  </si>
  <si>
    <t>РФГ (со стоим. бочки)</t>
  </si>
  <si>
    <t>РФГ</t>
  </si>
  <si>
    <t>Толуол в розлив</t>
  </si>
  <si>
    <t>Толуол  (со стоим. бочки)</t>
  </si>
  <si>
    <t>Толуол</t>
  </si>
  <si>
    <t>ТС-1  в розлив</t>
  </si>
  <si>
    <t>ТС-1  (со стоим. бочки)</t>
  </si>
  <si>
    <t xml:space="preserve">ТС-1  </t>
  </si>
  <si>
    <t>Этилацетат</t>
  </si>
  <si>
    <t>БФ-4</t>
  </si>
  <si>
    <t>ГИПК 2312 (компонент А)</t>
  </si>
  <si>
    <t>ПВА дисперсия</t>
  </si>
  <si>
    <t>ПВА клей</t>
  </si>
  <si>
    <t>ТК-200</t>
  </si>
  <si>
    <t>ПРОЧЕЕ</t>
  </si>
  <si>
    <t>Воск пчелиный</t>
  </si>
  <si>
    <t>Герметик АН-1у</t>
  </si>
  <si>
    <t>Герметик АН-501м</t>
  </si>
  <si>
    <t>Герметик АНАТЕРМ-6</t>
  </si>
  <si>
    <t>Мастика резино-битумная</t>
  </si>
  <si>
    <t>Парафин</t>
  </si>
  <si>
    <t>Пластификатор ДОФ</t>
  </si>
  <si>
    <t>Смола К-115</t>
  </si>
  <si>
    <t>Смывка АФТ-1</t>
  </si>
  <si>
    <t>Смывка СП-6</t>
  </si>
  <si>
    <t>Смывка СП-7</t>
  </si>
  <si>
    <t>СОЖ МР-7</t>
  </si>
  <si>
    <t>Отвердитель 1</t>
  </si>
  <si>
    <t>цена с НДС за 1 ед.</t>
  </si>
  <si>
    <t>цена с НДС за фасовку</t>
  </si>
  <si>
    <t>цена без НДС за фасовку</t>
  </si>
  <si>
    <t>НДС 1,18</t>
  </si>
  <si>
    <t>Р-1 (для алкидных материалов) в розлив</t>
  </si>
  <si>
    <t>Р-1 (со стоим. бочки)</t>
  </si>
  <si>
    <t xml:space="preserve">       Наименование</t>
  </si>
  <si>
    <t>цена без НДС за 1 ед.</t>
  </si>
  <si>
    <t>ПФ-115 св.-серая,  св.-салатная</t>
  </si>
  <si>
    <t>Этилцеллозольв в розлив</t>
  </si>
  <si>
    <t>Этилцеллозольв</t>
  </si>
  <si>
    <t>Олифа Оксоль</t>
  </si>
  <si>
    <t>шт.</t>
  </si>
  <si>
    <t>ЭП-0020 с отв.№1</t>
  </si>
  <si>
    <t>Нефрас С-4-155/205 (Уайт-спирит)(со стоим. бочки)</t>
  </si>
  <si>
    <t>БФ-2</t>
  </si>
  <si>
    <t>РАСТВОРИТЕЛИ</t>
  </si>
  <si>
    <t>КЛЕЙ</t>
  </si>
  <si>
    <t>ХВ-16 белая</t>
  </si>
  <si>
    <t>ПФ-283</t>
  </si>
  <si>
    <t xml:space="preserve">Уникор М Грунт черный </t>
  </si>
  <si>
    <t>ХС-567 «О» окрашен. поверх-ть</t>
  </si>
  <si>
    <t xml:space="preserve"> заказ 5 дней</t>
  </si>
  <si>
    <t xml:space="preserve">ГФ-1426 зашитная </t>
  </si>
  <si>
    <t>Смола К-153 + пэпа</t>
  </si>
  <si>
    <t>4+0,5кг</t>
  </si>
  <si>
    <t>0,8+0,1 кг</t>
  </si>
  <si>
    <t>ПФ-115 коричневая</t>
  </si>
  <si>
    <t>ПФ-223 красная</t>
  </si>
  <si>
    <t xml:space="preserve">АК-194 белая </t>
  </si>
  <si>
    <t>МЛ-12 белая ночь</t>
  </si>
  <si>
    <t xml:space="preserve">ПФ-19М черная </t>
  </si>
  <si>
    <t>ЭП-140 оранжевая + отв.№2</t>
  </si>
  <si>
    <t xml:space="preserve">Уникор М красно-коричн. </t>
  </si>
  <si>
    <t>Этилацетат  (со стоим. бочки)</t>
  </si>
  <si>
    <t>88 СА</t>
  </si>
  <si>
    <t xml:space="preserve">АК-512 белая, черная </t>
  </si>
  <si>
    <t>МЛ-12 белая</t>
  </si>
  <si>
    <t>ЭП-5155 разметочная</t>
  </si>
  <si>
    <t>БТ-783</t>
  </si>
  <si>
    <t>ХС-527 черная +ДГУ</t>
  </si>
  <si>
    <t>АК-070 Ярли</t>
  </si>
  <si>
    <t>0,96+0,04 кг</t>
  </si>
  <si>
    <t>Бутиловый спирт (бутанол) со ст боч.</t>
  </si>
  <si>
    <t>177 кг.</t>
  </si>
  <si>
    <t>Изопропиловый спирт  (со ст.б)</t>
  </si>
  <si>
    <t>88 НП влагостойкий</t>
  </si>
  <si>
    <t>МЛ-12 защитная</t>
  </si>
  <si>
    <t>ХВ-16 черная</t>
  </si>
  <si>
    <t>50+6,25 кг</t>
  </si>
  <si>
    <t>ЭП-525 т.красная + отв.№1</t>
  </si>
  <si>
    <t>55+4,7 кг</t>
  </si>
  <si>
    <t>Этилцеллозольв со стоим.бочки</t>
  </si>
  <si>
    <t xml:space="preserve">кг  </t>
  </si>
  <si>
    <t>МЛ-12 светло дымчатая</t>
  </si>
  <si>
    <t xml:space="preserve">ХВ-124 защитная </t>
  </si>
  <si>
    <t>МЛ-92 электроизоляционный</t>
  </si>
  <si>
    <t>МЛ-165 серебристая</t>
  </si>
  <si>
    <t>ЭП-140 серебр.+ отв.№4 +ПАП</t>
  </si>
  <si>
    <t>ГФ-92 ХС  серая</t>
  </si>
  <si>
    <t xml:space="preserve">ГФ-92 ХС кр.корич </t>
  </si>
  <si>
    <t>КО-813  серебристая - компл.  17кг+1кг</t>
  </si>
  <si>
    <t>КО-813  серебр. - компл.  0,8кг+0,05кг</t>
  </si>
  <si>
    <t>КО-814  серебристая - компл.  17кг+1кг</t>
  </si>
  <si>
    <t>КО-814  серебр. - компл.  0,8кг+0,05кг</t>
  </si>
  <si>
    <t xml:space="preserve">МЛ-165 серая </t>
  </si>
  <si>
    <t>МС-17 черная</t>
  </si>
  <si>
    <t>ПФ-115 различных цветов (осн.цв.) х1кг</t>
  </si>
  <si>
    <t>ПФ-115 различных цветов (колер)х1кг</t>
  </si>
  <si>
    <t>ГФ-021 серый х1кг</t>
  </si>
  <si>
    <t>ХВ-16 серая (842)</t>
  </si>
  <si>
    <t>ХС-527 серая +ДГУ (20+2,5)</t>
  </si>
  <si>
    <t>ХС-527 серая +ДГУ (10+1,25)</t>
  </si>
  <si>
    <t>ХС-527 серая +ДГУ  (1+0,125)</t>
  </si>
  <si>
    <t>ХС-527 черная +ДГУ (20+2,5)</t>
  </si>
  <si>
    <t>ХС-527 черная +ДГУ (10+1,25)</t>
  </si>
  <si>
    <t>ХС-527 черная +ДГУ (1+0,125)</t>
  </si>
  <si>
    <t>ЭП-140 белая +отв №2 (50+17)</t>
  </si>
  <si>
    <t>ЭП-140 белая +отв №2 (9+3)</t>
  </si>
  <si>
    <t>ЭП-140 белая +отв №2 (1+0,4)</t>
  </si>
  <si>
    <t>ЭП-140 оранжевая + отв.№2 (1+0,4)</t>
  </si>
  <si>
    <t>ЭП-140 серая +отв №2 (50+17)</t>
  </si>
  <si>
    <t>ЭП-140 серая  + отв.№2 (18+6)</t>
  </si>
  <si>
    <t>ЭП-140 серая  + отв.№2 (9+3)</t>
  </si>
  <si>
    <t>ЭП-140 серая  + отв.№2 (1+0,4)</t>
  </si>
  <si>
    <t>ЭП-140 черная  + отв.№2 (18+8)</t>
  </si>
  <si>
    <t>ЭП-140 черная  + отв.№2 (8+4)</t>
  </si>
  <si>
    <t>ЭП-140 черная  + отв.№2 (1+0,45)</t>
  </si>
  <si>
    <t>ЭП-51 (0,9) белая, защитная, серая, желтая, зеленая, синяя (0,9кг)</t>
  </si>
  <si>
    <t>ЭП-525 П зеленая + отв.№1 (20+0,6)</t>
  </si>
  <si>
    <t>ЭП-525 П зеленая + отв.№1 (10+0,3)</t>
  </si>
  <si>
    <t>ЭП-525 П зеленая + отв.№1 (1+0,1)</t>
  </si>
  <si>
    <t>ЭП-525 П других  цветов</t>
  </si>
  <si>
    <t>ЭП-525 серая + отв.№1 (50+1,2)</t>
  </si>
  <si>
    <t>ЭП-525 серая+ отв.№1 (20+0,5)</t>
  </si>
  <si>
    <t>ЭП-525 серая+ отв.№1 (10+0,25)</t>
  </si>
  <si>
    <t>ЭП-525 т.зелен.+ отв.№1 (50+1,5)</t>
  </si>
  <si>
    <t>ЭП-525 т.зелен.+ отв.№1 (20+0,6)</t>
  </si>
  <si>
    <t>ЭП-525 т.зелен.+ отв.№1 (10+0,3)</t>
  </si>
  <si>
    <t>ЭП-525 т.зелен.+ отв.№1 (1+0,1)</t>
  </si>
  <si>
    <t>ЭП-572 + отв. ТЭТА  красная</t>
  </si>
  <si>
    <t>ЭП-773 зеленая + отв.№1 (18+0,7)</t>
  </si>
  <si>
    <t>ЭП-773 серая + отв.№1 (18+0,7)</t>
  </si>
  <si>
    <t>наименование</t>
  </si>
  <si>
    <t>количество</t>
  </si>
  <si>
    <t>всего</t>
  </si>
  <si>
    <t>102т</t>
  </si>
  <si>
    <t>88-нп</t>
  </si>
  <si>
    <t>88-са</t>
  </si>
  <si>
    <t>агм-9</t>
  </si>
  <si>
    <t>ак-070</t>
  </si>
  <si>
    <t>ак-113</t>
  </si>
  <si>
    <t xml:space="preserve">ак-113 </t>
  </si>
  <si>
    <t>ак-113 краска фас</t>
  </si>
  <si>
    <t>ак-113ф</t>
  </si>
  <si>
    <t>ак-194 бел</t>
  </si>
  <si>
    <t>ак-20</t>
  </si>
  <si>
    <t>анатерм-8к</t>
  </si>
  <si>
    <t>ас-131 бел</t>
  </si>
  <si>
    <t>ас-528</t>
  </si>
  <si>
    <t>ас-5307</t>
  </si>
  <si>
    <t>ас-554 ор-кр</t>
  </si>
  <si>
    <t>ас-588</t>
  </si>
  <si>
    <t>афт-1</t>
  </si>
  <si>
    <t>бт-5100</t>
  </si>
  <si>
    <t>бт-577</t>
  </si>
  <si>
    <t>бт-987</t>
  </si>
  <si>
    <t>бт-99</t>
  </si>
  <si>
    <t>бф-2</t>
  </si>
  <si>
    <t>бф-4</t>
  </si>
  <si>
    <t>вго-1</t>
  </si>
  <si>
    <t>вдак-11 фас</t>
  </si>
  <si>
    <t>вдва-21</t>
  </si>
  <si>
    <t>вдва-224</t>
  </si>
  <si>
    <t>вл-02</t>
  </si>
  <si>
    <t>вл-023</t>
  </si>
  <si>
    <t>вл-2</t>
  </si>
  <si>
    <t>вл-515</t>
  </si>
  <si>
    <t>влаг шп</t>
  </si>
  <si>
    <t>вм-1с</t>
  </si>
  <si>
    <t>вм-3</t>
  </si>
  <si>
    <t>вм-5с</t>
  </si>
  <si>
    <t>вм-6</t>
  </si>
  <si>
    <t>вс-10т</t>
  </si>
  <si>
    <t>гипк-2312</t>
  </si>
  <si>
    <t>граф см</t>
  </si>
  <si>
    <t>гф-021 кр-кор</t>
  </si>
  <si>
    <t>гф-021 сер</t>
  </si>
  <si>
    <t>гф-1426</t>
  </si>
  <si>
    <t>гф-92 хс кр-кор</t>
  </si>
  <si>
    <t>гф-95</t>
  </si>
  <si>
    <t>дгу</t>
  </si>
  <si>
    <t>доф</t>
  </si>
  <si>
    <t>жк-1</t>
  </si>
  <si>
    <t>и-20а х10</t>
  </si>
  <si>
    <t>и-40а х10</t>
  </si>
  <si>
    <t>канифоль</t>
  </si>
  <si>
    <t>ко-815</t>
  </si>
  <si>
    <t>ко-85</t>
  </si>
  <si>
    <t>ко-921</t>
  </si>
  <si>
    <t>л-20</t>
  </si>
  <si>
    <t>лбс-1</t>
  </si>
  <si>
    <t>лейконат</t>
  </si>
  <si>
    <t>литол-24</t>
  </si>
  <si>
    <t>ма-15 гол</t>
  </si>
  <si>
    <t>ма-15 сурик</t>
  </si>
  <si>
    <t>мл-12 бел</t>
  </si>
  <si>
    <t>мл-12 бел ночь</t>
  </si>
  <si>
    <t>мл-12 гол-сер</t>
  </si>
  <si>
    <t>мл-12 защ</t>
  </si>
  <si>
    <t>мл-12 св-дымч</t>
  </si>
  <si>
    <t>мл-12 св-сер</t>
  </si>
  <si>
    <t>мл-12 сер</t>
  </si>
  <si>
    <t>мл-12 черн</t>
  </si>
  <si>
    <t>мл-165 сер</t>
  </si>
  <si>
    <t>мл-165 серебр</t>
  </si>
  <si>
    <t>мл-92</t>
  </si>
  <si>
    <t>мс-17 черн</t>
  </si>
  <si>
    <t>нф-1</t>
  </si>
  <si>
    <t>нц-008</t>
  </si>
  <si>
    <t>нц-11 черная</t>
  </si>
  <si>
    <t>нц-132 бел</t>
  </si>
  <si>
    <t>нц-132 красн</t>
  </si>
  <si>
    <t>нц-132 черн</t>
  </si>
  <si>
    <t>нц-218</t>
  </si>
  <si>
    <t>нц-62</t>
  </si>
  <si>
    <t>нц-62 зел</t>
  </si>
  <si>
    <t>нц-62 красн</t>
  </si>
  <si>
    <t>олифа нат</t>
  </si>
  <si>
    <t>олифа окс</t>
  </si>
  <si>
    <t>отв 1</t>
  </si>
  <si>
    <t>отв 2</t>
  </si>
  <si>
    <t>пап-2</t>
  </si>
  <si>
    <t>пва клей</t>
  </si>
  <si>
    <t>по-300</t>
  </si>
  <si>
    <t>пф-002</t>
  </si>
  <si>
    <t>пф-115 бел</t>
  </si>
  <si>
    <t>пф-115 гол</t>
  </si>
  <si>
    <t>пф-115 желт</t>
  </si>
  <si>
    <t>пф-115 зел</t>
  </si>
  <si>
    <t>пф-115 красн</t>
  </si>
  <si>
    <t>пф-115 кр-ор</t>
  </si>
  <si>
    <t>пф-115 св-сал</t>
  </si>
  <si>
    <t>пф-115 син</t>
  </si>
  <si>
    <t>пф-115 черн</t>
  </si>
  <si>
    <t>пф-170</t>
  </si>
  <si>
    <t>пф-19м</t>
  </si>
  <si>
    <t>пф-218 зел-желт</t>
  </si>
  <si>
    <t>пф-218 св-сер</t>
  </si>
  <si>
    <t>пф-266 желт-кор</t>
  </si>
  <si>
    <t>пф-266 кр-кор</t>
  </si>
  <si>
    <t>пф-283</t>
  </si>
  <si>
    <t>пэпа</t>
  </si>
  <si>
    <t>разбавитель кисл</t>
  </si>
  <si>
    <t>сил см</t>
  </si>
  <si>
    <t>сил см 0,5</t>
  </si>
  <si>
    <t>славянка</t>
  </si>
  <si>
    <t>сп-7</t>
  </si>
  <si>
    <t>сэдм-6</t>
  </si>
  <si>
    <t>т-111</t>
  </si>
  <si>
    <t>тнпф-01</t>
  </si>
  <si>
    <t>тнпф-84</t>
  </si>
  <si>
    <t>тэта</t>
  </si>
  <si>
    <t>уникор кр-кор</t>
  </si>
  <si>
    <t>уникорм черн</t>
  </si>
  <si>
    <t>ур-231</t>
  </si>
  <si>
    <t>фл-03ж</t>
  </si>
  <si>
    <t>фл-03к</t>
  </si>
  <si>
    <t>фл-98</t>
  </si>
  <si>
    <t>хв-124 бел</t>
  </si>
  <si>
    <t>хв-124 гол</t>
  </si>
  <si>
    <t>хв-124 желт</t>
  </si>
  <si>
    <t>хв-124 защ</t>
  </si>
  <si>
    <t>хв-124 сер</t>
  </si>
  <si>
    <t>хв-16 защ</t>
  </si>
  <si>
    <t>хв-16 ор</t>
  </si>
  <si>
    <t>хв-16 сер</t>
  </si>
  <si>
    <t>хв-16 черн</t>
  </si>
  <si>
    <t>хв-161 кр-кор</t>
  </si>
  <si>
    <t>хв-518</t>
  </si>
  <si>
    <t>хв-784</t>
  </si>
  <si>
    <t>хвк-2а</t>
  </si>
  <si>
    <t>хс-010 сер</t>
  </si>
  <si>
    <t>хс-436 зел</t>
  </si>
  <si>
    <t>хс-436 крас-кор</t>
  </si>
  <si>
    <t>хс-527 сер</t>
  </si>
  <si>
    <t>хс-527 черн</t>
  </si>
  <si>
    <t>хс-567 б</t>
  </si>
  <si>
    <t>хс-720 кр-кор</t>
  </si>
  <si>
    <t>хс-75 угм</t>
  </si>
  <si>
    <t>циатим-201</t>
  </si>
  <si>
    <t>циатим-221</t>
  </si>
  <si>
    <t>шеллак</t>
  </si>
  <si>
    <t>шмк</t>
  </si>
  <si>
    <t>эд-20</t>
  </si>
  <si>
    <t>эп-0010</t>
  </si>
  <si>
    <t>эп-0020</t>
  </si>
  <si>
    <t>ЭП-140 белая</t>
  </si>
  <si>
    <t>эп-140 бл г</t>
  </si>
  <si>
    <t>эп-140 гол-сер</t>
  </si>
  <si>
    <t>эп-140 желт</t>
  </si>
  <si>
    <t>эп-140 защ</t>
  </si>
  <si>
    <t>ЭП-140 оранж</t>
  </si>
  <si>
    <t>эп-140 сер</t>
  </si>
  <si>
    <t>эп-140 т-красн</t>
  </si>
  <si>
    <t>эп-140 черн</t>
  </si>
  <si>
    <t>эп-140 ярко-кр</t>
  </si>
  <si>
    <t>эп-274 сер</t>
  </si>
  <si>
    <t>эп-51 бел</t>
  </si>
  <si>
    <t>эп-51 желт</t>
  </si>
  <si>
    <t>эп-51 защ</t>
  </si>
  <si>
    <t>эп-51 зел</t>
  </si>
  <si>
    <t>эп-51 кр</t>
  </si>
  <si>
    <t>эп-51 сер</t>
  </si>
  <si>
    <t>эп-51 син</t>
  </si>
  <si>
    <t>эп-51 черн</t>
  </si>
  <si>
    <t>эп-525 сер</t>
  </si>
  <si>
    <t>эп-525 т-зел</t>
  </si>
  <si>
    <t>эп-525 т-кр</t>
  </si>
  <si>
    <t>эп-525п бел</t>
  </si>
  <si>
    <t>эп-525п защ</t>
  </si>
  <si>
    <t>эп-525п черн</t>
  </si>
  <si>
    <t>эп-572 бел</t>
  </si>
  <si>
    <t>эп-572 черн</t>
  </si>
  <si>
    <t>ЭП-730</t>
  </si>
  <si>
    <t>ЭП-773 зел</t>
  </si>
  <si>
    <t>эп-773 сер</t>
  </si>
  <si>
    <t>эпс-98</t>
  </si>
  <si>
    <t>эра смазка</t>
  </si>
  <si>
    <t xml:space="preserve">Предприятие </t>
  </si>
  <si>
    <t>№ маншины</t>
  </si>
  <si>
    <t>ФИО воителя</t>
  </si>
  <si>
    <t>Сопровожданщий</t>
  </si>
  <si>
    <t>Козицкого</t>
  </si>
  <si>
    <t>Газель № Р 495 ТМ-98 Волга О927</t>
  </si>
  <si>
    <t>Куцов</t>
  </si>
  <si>
    <t>Григорьева Евгения Николаевна  .</t>
  </si>
  <si>
    <t xml:space="preserve"> Хонда 8-921-382-30-30 Игорь</t>
  </si>
  <si>
    <t>Митсубиши О619-НТ-98 Григорьев Саша 952-34-98. Шаповал Тимофей</t>
  </si>
  <si>
    <t xml:space="preserve">Хендай Х773УВ-150 Шаповал Т. </t>
  </si>
  <si>
    <t>Энергия з-д</t>
  </si>
  <si>
    <t>Форд-Транзит №В 970 ВР-98</t>
  </si>
  <si>
    <t>Ермолаев</t>
  </si>
  <si>
    <t>Калашникова</t>
  </si>
  <si>
    <t>Водтрансприбор</t>
  </si>
  <si>
    <t>Пежо В 102 КТ-98</t>
  </si>
  <si>
    <t>Кривошеев М.А.</t>
  </si>
  <si>
    <t>Савина В.Ф.</t>
  </si>
  <si>
    <t xml:space="preserve">Калинина </t>
  </si>
  <si>
    <t xml:space="preserve">Газель В 667 РК -78 </t>
  </si>
  <si>
    <t>Шестопал Игорь Игнатьевич</t>
  </si>
  <si>
    <t>Романова Антонина Ив.</t>
  </si>
  <si>
    <t>15 Арсенал</t>
  </si>
  <si>
    <t>Газель 0364 ЕЕ-43</t>
  </si>
  <si>
    <t>Александров С.В.</t>
  </si>
  <si>
    <t>Бривнов Ю.</t>
  </si>
  <si>
    <t>Краснознаменец</t>
  </si>
  <si>
    <t>газ В 393 ОН 98</t>
  </si>
  <si>
    <t>Пикконен Александр Павл</t>
  </si>
  <si>
    <t>Панкратова Людмила Сатболдиевна</t>
  </si>
  <si>
    <t>Поиск</t>
  </si>
  <si>
    <t>Рудометова А.А.</t>
  </si>
  <si>
    <t>Электроприбор</t>
  </si>
  <si>
    <t>Аграмакова Тамара Алексеевна</t>
  </si>
  <si>
    <t>ПФ-115 черн.син.</t>
  </si>
  <si>
    <t>Опель Т-140 ЕН-98</t>
  </si>
  <si>
    <t>8911-223-04-94 Сергей Бабанин</t>
  </si>
  <si>
    <t>Р-4 р-ль</t>
  </si>
  <si>
    <t>Р-718 СА-98 Хендай</t>
  </si>
  <si>
    <t>Дульгер Виталий Николаевич</t>
  </si>
  <si>
    <t>8-921-780-40-62</t>
  </si>
  <si>
    <t>Двигатель</t>
  </si>
  <si>
    <t>М 493-МА-78 газель</t>
  </si>
  <si>
    <t>Иванов В.Н.</t>
  </si>
  <si>
    <t>Магсумова Е.Н.</t>
  </si>
  <si>
    <t>МЧ 52</t>
  </si>
  <si>
    <r>
      <t>8-928-374-555-3 Г</t>
    </r>
    <r>
      <rPr>
        <u val="single"/>
        <sz val="10"/>
        <rFont val="Arial"/>
        <family val="2"/>
      </rPr>
      <t>рант</t>
    </r>
  </si>
  <si>
    <t xml:space="preserve"> г.Пятигорск </t>
  </si>
  <si>
    <r>
      <t>Mobil Vaktra-2</t>
    </r>
    <r>
      <rPr>
        <b/>
        <sz val="10"/>
        <color indexed="8"/>
        <rFont val="Arial"/>
        <family val="2"/>
      </rPr>
      <t xml:space="preserve"> (495)232-22-23</t>
    </r>
  </si>
  <si>
    <t>ВЕСК</t>
  </si>
  <si>
    <t xml:space="preserve"> Газель В 029 УВ Пучков</t>
  </si>
  <si>
    <t xml:space="preserve">925-10-78, Пучков </t>
  </si>
  <si>
    <t xml:space="preserve">Толуол </t>
  </si>
  <si>
    <t>Митсубиси О619 МТ -98             Вод.Григорьев Александр</t>
  </si>
  <si>
    <t xml:space="preserve">8-911-248-51-71 Алексей </t>
  </si>
  <si>
    <t>Вод.Григорьев Александр</t>
  </si>
  <si>
    <t>МЛ-12 оранж.син-я</t>
  </si>
  <si>
    <t>962-686-00-53 Борис Леонидович</t>
  </si>
  <si>
    <t>Севзапспеймаш Прицепы</t>
  </si>
  <si>
    <t>АВС-комплект</t>
  </si>
  <si>
    <t>Т 685 ВН-98 Форд</t>
  </si>
  <si>
    <t>Мичхин В.С.</t>
  </si>
  <si>
    <t>Термопанель</t>
  </si>
  <si>
    <t xml:space="preserve"> К 915 ТО-47</t>
  </si>
  <si>
    <t>Виткоч М.И.</t>
  </si>
  <si>
    <t xml:space="preserve">Технопром </t>
  </si>
  <si>
    <t xml:space="preserve">С 087 ТХ-98 Лексус </t>
  </si>
  <si>
    <t>Митрофанов Л</t>
  </si>
  <si>
    <t>Эксперементальный зав-д</t>
  </si>
  <si>
    <t>Газель В-045 УК-78</t>
  </si>
  <si>
    <t>Егоров Александр Николаевич</t>
  </si>
  <si>
    <t>Меркурий лип. Алея</t>
  </si>
  <si>
    <t xml:space="preserve">Т 531 РТ-98 </t>
  </si>
  <si>
    <t>Долгов Андрей Николаевич</t>
  </si>
  <si>
    <t>e.kalmikova@binagroup.ru</t>
  </si>
  <si>
    <t>бина групп</t>
  </si>
  <si>
    <t>korolkova@yarli.ru</t>
  </si>
  <si>
    <t>Ярли паспорта</t>
  </si>
  <si>
    <t>925 15 936 15 Лена Якушева</t>
  </si>
  <si>
    <r>
      <t xml:space="preserve">Алексей 8911-248-51-71     толуол разл. </t>
    </r>
    <r>
      <rPr>
        <sz val="10"/>
        <color indexed="13"/>
        <rFont val="Arial"/>
        <family val="2"/>
      </rPr>
      <t>43-25</t>
    </r>
  </si>
  <si>
    <t xml:space="preserve">ГФ-021 красно-коричневый </t>
  </si>
  <si>
    <t>АК-113 (х0,8кг)</t>
  </si>
  <si>
    <t>АК-113 Ф (х0,8кг)</t>
  </si>
  <si>
    <t>АС-528 (х0,8кг)</t>
  </si>
  <si>
    <t>ГФ-95 (х0,8кг)</t>
  </si>
  <si>
    <t>КО-815 (х0,8кг)</t>
  </si>
  <si>
    <t xml:space="preserve">КО-85 </t>
  </si>
  <si>
    <t>КО-85 (х0,8кг)</t>
  </si>
  <si>
    <t>КО-921 (х0,8кг)</t>
  </si>
  <si>
    <t>МЛ-92 электроизоляционный (х0,8кг)</t>
  </si>
  <si>
    <t>НЦ-62 (х0,8кг)</t>
  </si>
  <si>
    <t>УР-231 с ДГУ (27,8+5)</t>
  </si>
  <si>
    <t>УР-231 с ДГУ (9+1,6)</t>
  </si>
  <si>
    <t>УР-231 с ДГУ (0,9+0,16)</t>
  </si>
  <si>
    <t>ФЛ-98 (х0,8кг)</t>
  </si>
  <si>
    <t>ХС-567 «Б» (х0,8)</t>
  </si>
  <si>
    <t xml:space="preserve">ФЛ-98 </t>
  </si>
  <si>
    <t>ХС-567 «Б» по неокрашенной пов-ти</t>
  </si>
  <si>
    <t>Шеллак (х1кг)</t>
  </si>
  <si>
    <t>АК-070 Ярли (х0,8кг)</t>
  </si>
  <si>
    <t>ВЛ-02 с кисл. разбавителем (18кг+4,5кг)</t>
  </si>
  <si>
    <t>ВЛ-02 с кисл. разбавителем (0,8кг+0,16кг)</t>
  </si>
  <si>
    <t>ФЛ-03к + сиккатив НФ-1 (21кг+0,65кг)</t>
  </si>
  <si>
    <t>ФЛ-03к + сиккатив НФ-1 (11кг+0,35кг)</t>
  </si>
  <si>
    <t>ФЛ-03к + сиккатив НФ-1 (2кг+0,07кг)</t>
  </si>
  <si>
    <t>ЭП-0010 с отв.№1 серая</t>
  </si>
  <si>
    <t>ЭП-0020 с отв.№1 (1кг+0,1кг)</t>
  </si>
  <si>
    <t>Отвердитель 1 (х0,5кг)</t>
  </si>
  <si>
    <t>Отвердитель 1 (х0,1кг)</t>
  </si>
  <si>
    <t>Акрил-1 (ВДВА-21)</t>
  </si>
  <si>
    <t>Акрил-3 (ВДВА-224)</t>
  </si>
  <si>
    <t>ТНПФ-01 черная (1л/0,9кг)</t>
  </si>
  <si>
    <t>ВМ-1С масло (х15,5кг)</t>
  </si>
  <si>
    <t>ВМ-3 масло (х15,5кг)</t>
  </si>
  <si>
    <t>ВМ-4 масло (х16кг)</t>
  </si>
  <si>
    <t>ВМ-5С масло (х15,5кг)</t>
  </si>
  <si>
    <t>ВМ-6 масло (х16кг)</t>
  </si>
  <si>
    <t>ВМГЗ масло (216л)</t>
  </si>
  <si>
    <t>И-20 А масло (216,5л)</t>
  </si>
  <si>
    <t>И-20 А масло (10л)</t>
  </si>
  <si>
    <t>И-30 А масло (216,5л)</t>
  </si>
  <si>
    <t>И-30 А масло (10л)</t>
  </si>
  <si>
    <t>И-40 А масло (216,5л)</t>
  </si>
  <si>
    <t>И-40 А масло (10л)</t>
  </si>
  <si>
    <t>И-50 А масло (10л)</t>
  </si>
  <si>
    <t>КС-19 масло (10л)</t>
  </si>
  <si>
    <t>КС-19 масло (216,5л)</t>
  </si>
  <si>
    <t>МС-20 масло (10л)</t>
  </si>
  <si>
    <t>Силиконовая смазка (400мл)</t>
  </si>
  <si>
    <t>Солидол Ж  смазка (10л/9кг)</t>
  </si>
  <si>
    <t>ЦИАТИМ-201 (0,8кг)</t>
  </si>
  <si>
    <t>ЦИАТИМ-221 (0,8кг)</t>
  </si>
  <si>
    <t>ЭПС-98 (1,3кг)</t>
  </si>
  <si>
    <t>ЭРА смазка (0,75кг)</t>
  </si>
  <si>
    <t>645 в розлив от 200л</t>
  </si>
  <si>
    <t>646 в розлив от 200 л</t>
  </si>
  <si>
    <t>ХВК-2А (х0,8кг)</t>
  </si>
  <si>
    <t>АК-20 нитроклей (х0,8кг)</t>
  </si>
  <si>
    <t>88 НП влагостойкий (х1л)</t>
  </si>
  <si>
    <t>БФ-2 (х1л)</t>
  </si>
  <si>
    <t>БФ-4 (х1л)</t>
  </si>
  <si>
    <t>ГИПК 2312 (компонент А) (х1л)</t>
  </si>
  <si>
    <t>К-153 (1кг +0,1кг)</t>
  </si>
  <si>
    <t>К-400 3-х компонентный 530г</t>
  </si>
  <si>
    <t>ПВА дисперсия (х10кг)</t>
  </si>
  <si>
    <t>ПВА клей (х10кг)</t>
  </si>
  <si>
    <t>Олифа натуральная льняная</t>
  </si>
  <si>
    <t>Каталог цвета RAL</t>
  </si>
  <si>
    <t>Олифа натуральная льняная (х5л)</t>
  </si>
  <si>
    <t>Олифа натуральная льняная (х1л)</t>
  </si>
  <si>
    <t>Олифа Оксоль (х10л)</t>
  </si>
  <si>
    <t>Олифа Оксоль (х1л)</t>
  </si>
  <si>
    <t>Ленол 10 МБ (х10л)</t>
  </si>
  <si>
    <t>Герметик УТ-34 (7,08кг)</t>
  </si>
  <si>
    <t>Герметик УТ-32 (6,75кг)</t>
  </si>
  <si>
    <t>Графит ГЛ-1 (х1кг)</t>
  </si>
  <si>
    <t>Изур-21 (х0,2кг)</t>
  </si>
  <si>
    <t>Изур-21 (х0,1кг)</t>
  </si>
  <si>
    <t>ПАП-2 пудра алюминевая (х1кг)</t>
  </si>
  <si>
    <t>Смола Т-111 (х1,1кг)</t>
  </si>
  <si>
    <t>Смола ЭД-20 (х1кг)</t>
  </si>
  <si>
    <t>ПАП-2 пудра алюминевая (х25-30кг)</t>
  </si>
  <si>
    <t>25-30</t>
  </si>
  <si>
    <t>ЭП-140 белая +отв №2 (18+6)</t>
  </si>
  <si>
    <t>Отвердитель 2 (х17кг)</t>
  </si>
  <si>
    <t>Отвердитель 2 (х10 кг)</t>
  </si>
  <si>
    <t>Отвердитель 2 (х0,5 кг)</t>
  </si>
  <si>
    <t>Пластификатор ДБФ</t>
  </si>
  <si>
    <t>Отвердитель ПЭПА  х5кг</t>
  </si>
  <si>
    <t>Отвердитель ПЭПА х1кг</t>
  </si>
  <si>
    <t>Отвердитель ПЭПА х0,5кг</t>
  </si>
  <si>
    <t>Отвердитель ДГУ 70%  (х5кг)</t>
  </si>
  <si>
    <t>Отвердитель ДГУ 70%  (х1кг)</t>
  </si>
  <si>
    <t>Отвердитель ДГУ 70%  (х0,5)</t>
  </si>
  <si>
    <t>Отвердитель ДГУ 70%  (0,16)</t>
  </si>
  <si>
    <t>Отвердитель ПО-300 (х1кг)</t>
  </si>
  <si>
    <t>Отвердитель ПО-300 (х0,1кг)</t>
  </si>
  <si>
    <t>Отвердитель ТЭТА (х1кг)</t>
  </si>
  <si>
    <t>Герметик 51-Г-13 (1,8кг/2,4л)</t>
  </si>
  <si>
    <t>МЛ-12 св.серая</t>
  </si>
  <si>
    <t>ПФ-170 Ярли (0,8кг)</t>
  </si>
  <si>
    <t>Канифоль сосновая (5кг)</t>
  </si>
  <si>
    <t>Продукт МСН-7-80 (х2кг)</t>
  </si>
  <si>
    <t>Продукт МСН-7-80 (х1кг)</t>
  </si>
  <si>
    <t>МЛ-12 золотисто-желтая</t>
  </si>
  <si>
    <t>МЛ-12 красная 42</t>
  </si>
  <si>
    <t>МЛ-12 серая</t>
  </si>
  <si>
    <t>МЛ-12 ярко-зеленая</t>
  </si>
  <si>
    <t>ЭП-525 серая+ отв.№1 (1+0,1)</t>
  </si>
  <si>
    <t>ЭП-773 серая + отв.№1 (0,9+0,1)</t>
  </si>
  <si>
    <t>Канифоль сосновая (1кг)</t>
  </si>
  <si>
    <t>0,1 кг</t>
  </si>
  <si>
    <t>Компаунд ЭЗК-6 (к-т 2,65кг)</t>
  </si>
  <si>
    <t>ХВ-16 оранжевая</t>
  </si>
  <si>
    <t>ЭП-525 П защитная + отв.№1 (20+0,6)</t>
  </si>
  <si>
    <t>ЭП-525 П защитная + отв.№1 (10+0,3)</t>
  </si>
  <si>
    <t>ЭП-525 П защитная + отв.№1 (1+0,1)</t>
  </si>
  <si>
    <t>КО-916к (х0,8кг)</t>
  </si>
  <si>
    <t>ПФ-283 (0,8кг)</t>
  </si>
  <si>
    <t>ЦИАТИМ-221 (0,8кг) Москва</t>
  </si>
  <si>
    <t>ЦИАТИМ-203 (0,8кг)</t>
  </si>
  <si>
    <t>645 (бочка 216,5л)</t>
  </si>
  <si>
    <t>646 (бочка 216,5л)</t>
  </si>
  <si>
    <t>СОЖ MobilGat 141 (20л)</t>
  </si>
  <si>
    <t>МЛ-12 оранжевая</t>
  </si>
  <si>
    <t>ЭП-140 гол.-серая +отв №2 (18+6)</t>
  </si>
  <si>
    <t>МЛ-12 синяя</t>
  </si>
  <si>
    <t>ВЛ-02 с кисл. разбавителем (50кг+12,5кг)</t>
  </si>
  <si>
    <t>Литол-24 смазка (0,8кг)</t>
  </si>
  <si>
    <t>Отвердитель ПО-300 (х1кг) Джержинск</t>
  </si>
  <si>
    <t xml:space="preserve">МЛ-165 защитная </t>
  </si>
  <si>
    <t xml:space="preserve">МС-17  светло-серая </t>
  </si>
  <si>
    <t>ХВ-124 белая</t>
  </si>
  <si>
    <t>ХВ-785 серая</t>
  </si>
  <si>
    <t>ХС-436 кр-кор с отв. АФ-2 (19,5+0,5)</t>
  </si>
  <si>
    <t>ВК-9 с двуок.тит. -1,84к (1+0,67+0,17)</t>
  </si>
  <si>
    <t>www.talas.ru</t>
  </si>
  <si>
    <t>Санкт-Петербург, ул. Таллинская,  д. 7.</t>
  </si>
  <si>
    <t>e-mail: talas@inbox</t>
  </si>
  <si>
    <t>(812)  445-30-94    445-30-95</t>
  </si>
  <si>
    <t>ВЛ-02 с кисл. разбавителем (9кг+2,25кг)</t>
  </si>
  <si>
    <t>ХВ-16 красная</t>
  </si>
  <si>
    <t>НЦ-62 ЯрЛИ</t>
  </si>
  <si>
    <t>Эласил 137-182 (170г)</t>
  </si>
  <si>
    <t xml:space="preserve">НЦ-62 красный </t>
  </si>
  <si>
    <t>ВК-9 с нитридом б. -1,84к (1+0,67+0,17)</t>
  </si>
  <si>
    <t>ВК-9 без наполнит. -1,67к (1+0,67)</t>
  </si>
  <si>
    <t>Отвердитель Л-20 (х1кг)</t>
  </si>
  <si>
    <t>ХС-720 серебристая (0,8+0,07)</t>
  </si>
  <si>
    <t>ПВК смазка (Пушечная) (9кг)</t>
  </si>
  <si>
    <t>ХС-527 серая +ДГУ  Под заказ!</t>
  </si>
  <si>
    <t>Паста КПТ-8 (х1кг)</t>
  </si>
  <si>
    <t>Эласил 137-83 (150г)</t>
  </si>
  <si>
    <t>ВЛ-023 с кисл. разб. (0,8кг+0,16кг)</t>
  </si>
  <si>
    <t>МЛ-158 черная</t>
  </si>
  <si>
    <t>МЛ-158 черная х1кг</t>
  </si>
  <si>
    <t xml:space="preserve">МЧ-240 М/ПМ черная </t>
  </si>
  <si>
    <t xml:space="preserve">ПФ-115 белая ГОСТ ЯрЛИ </t>
  </si>
  <si>
    <t>ПФ-115 белая ГОСТ ЯрЛИ</t>
  </si>
  <si>
    <t xml:space="preserve">ПФ-115 красная ГОСТ ЯрЛИ </t>
  </si>
  <si>
    <t xml:space="preserve">ПФ-115 серая ГОСТ ЯрЛИ </t>
  </si>
  <si>
    <t>ПФ-115 серая ГОСТ ЯрЛИ</t>
  </si>
  <si>
    <t xml:space="preserve">ПФ-115 черная ГОСТ ЯрЛИ </t>
  </si>
  <si>
    <t>ПФ-115 черная ГОСТ ЯрЛИ</t>
  </si>
  <si>
    <t>ХВ-785 серая х1кг</t>
  </si>
  <si>
    <t>ЭП-140 св.-серая  + отв.№2 (9+3)</t>
  </si>
  <si>
    <t>ЭП-140 св.-серая  + отв.№2 (1+0,4)</t>
  </si>
  <si>
    <t>ЭП-140 св.-серая +отв №2 (50+17)</t>
  </si>
  <si>
    <t>ЭП-148 белая</t>
  </si>
  <si>
    <t>ЭП-525 П зеленая + отв.№1 (50+1,5)</t>
  </si>
  <si>
    <t>НЦ-62 красный (х0,8кг)</t>
  </si>
  <si>
    <t xml:space="preserve">ФЛ-59 черная </t>
  </si>
  <si>
    <t>ТНПФ-84 белая (1л/0,9кг)</t>
  </si>
  <si>
    <t>ТНПФ-20 красная (1л/0,9кг)</t>
  </si>
  <si>
    <t>Вазелин ВТВ-1</t>
  </si>
  <si>
    <t>Олифа натуральная льняная (х10л)</t>
  </si>
  <si>
    <t>Шеллак (х4кг)</t>
  </si>
  <si>
    <t>Отвердитель 1 (х0,8кг)</t>
  </si>
  <si>
    <t>Литол-24 смазка (10кг)</t>
  </si>
  <si>
    <t>0,8кг</t>
  </si>
  <si>
    <t>Р-12 в розлив</t>
  </si>
  <si>
    <t>Р-12  (со стоим. бочки)</t>
  </si>
  <si>
    <t>Р-12</t>
  </si>
  <si>
    <t>ХС-720 серебристая (20+1,6)</t>
  </si>
  <si>
    <t>ХС-720 серебристая (10+0,8)</t>
  </si>
  <si>
    <t>Эласил 11-01 (90г)</t>
  </si>
  <si>
    <t>х1кг</t>
  </si>
  <si>
    <t>Бор нитрид гексагональный (х1 кг)</t>
  </si>
  <si>
    <t>Бор нитрид гексагональный (х0,5 кг)</t>
  </si>
  <si>
    <t>ФЛ-03с + сиккатив НФ-1 (21кг+0,65кг)</t>
  </si>
  <si>
    <t>ЭП-525 П защитная + отв.№1 (50+1,5)</t>
  </si>
  <si>
    <t>ПФ-218 зел-желт ЯРЛИ + НФ-1(50+2,5)</t>
  </si>
  <si>
    <t>ПФ-218 зел-желтая ЯРЛИ + НФ-1(20+1)</t>
  </si>
  <si>
    <t>ПФ-218 св-серая ЯРЛИ + НФ-1 (50+2,5)</t>
  </si>
  <si>
    <t>ПФ-218 св-серая ЯРЛИ + НФ-1 (20+1)</t>
  </si>
  <si>
    <t>ЭП-140 черная  + отв.№2 (50+21,5)</t>
  </si>
  <si>
    <t xml:space="preserve">ПФ-115 желтая ГОСТ ЯрЛИ </t>
  </si>
  <si>
    <t>БТ-177 (50кг+9кг)</t>
  </si>
  <si>
    <t>ЯРЛИСОАТ 0278 гр./эм. белая</t>
  </si>
  <si>
    <t>ЯРЛИСОАТ 0278 гр./эм. желтая</t>
  </si>
  <si>
    <t>ЯРЛИСОАТ 0278 гр./эм. серая</t>
  </si>
  <si>
    <t>ЯРЛИСОАТ 0278 гр./эм. черная</t>
  </si>
  <si>
    <t>ХВ-16 темно-зеленая</t>
  </si>
  <si>
    <t>ХС-75 У черная ГМ ЯРЛИ</t>
  </si>
  <si>
    <t>ЭП-572 + отв. ТЭТА  белая</t>
  </si>
  <si>
    <t>ЭП-572 + отв. ТЭТА  черная</t>
  </si>
  <si>
    <t>Внимание! Данное предложение не является публичной офертой!</t>
  </si>
  <si>
    <t>ХВ-784 Ярли</t>
  </si>
  <si>
    <t>ХВ-784 Ярли (х0,8кг)</t>
  </si>
  <si>
    <t>МЛ-12 слон. кость</t>
  </si>
  <si>
    <t>МЛ-158 белая</t>
  </si>
  <si>
    <t xml:space="preserve">ПФ-115 зеленая ГОСТ ЯрЛИ </t>
  </si>
  <si>
    <t>ПФ-115 синяя ГОСТ ЯрЛИ</t>
  </si>
  <si>
    <t>ПФ-115 темно-серая ГОСТ ЯрЛИ</t>
  </si>
  <si>
    <t xml:space="preserve">ПФ-167 серая </t>
  </si>
  <si>
    <t>ПФ-223 темно-серая</t>
  </si>
  <si>
    <t>ПФ-266  красно-кор.</t>
  </si>
  <si>
    <t>ХВ-124 гол</t>
  </si>
  <si>
    <t>ХС-75 У серая  0,8кг</t>
  </si>
  <si>
    <t>АК-20</t>
  </si>
  <si>
    <t xml:space="preserve">ХВК-2А </t>
  </si>
  <si>
    <t>ЭП-140 защитная +отв №2 (50+21,5)</t>
  </si>
  <si>
    <t>ЭП-140 св.-серая  + отв.№2 (18+6)</t>
  </si>
  <si>
    <t>Герметик ВГО-1 (х0,3)</t>
  </si>
  <si>
    <t>ХВ-785 серая ЯрЛИ</t>
  </si>
  <si>
    <t>ФЛ-086 (х0,8кг)</t>
  </si>
  <si>
    <t>Смола СЭДМ-2 (х1кг)</t>
  </si>
  <si>
    <t xml:space="preserve">ВЛ-725 </t>
  </si>
  <si>
    <t>ЭП-140 серебр.+ отв.№4 +ПАП (50+21,5+8)</t>
  </si>
  <si>
    <t>ЭП-140 серебр.+ отв.№4 +ПАП (20+8,6+3,2)</t>
  </si>
  <si>
    <t>ЭП-140 серебр.+ отв.№4 +ПАП (10+4,3+1,6)</t>
  </si>
  <si>
    <t>ЭП-773 кремовая + отв.№1 (10+0,35)</t>
  </si>
  <si>
    <t>ЭП-773 кремовая + отв.№1 (0,9+0,1)</t>
  </si>
  <si>
    <t>ПФ-218 белая + сик.ЖК-1 (25+1)</t>
  </si>
  <si>
    <t>ЭП-773 кремовая + отв.№1 (20+0,7)</t>
  </si>
  <si>
    <t>ХС-436 зеленая с отв. АФ-2 (19,5+0,5)</t>
  </si>
  <si>
    <t>ХС-436 зеленая с отв. АФ-2 (1+0,02)</t>
  </si>
  <si>
    <t>ПФ-218 белая ЯРЛИ + НФ-1 (50+2,5)</t>
  </si>
  <si>
    <t>ПФ-218 белая ЯРЛИ + НФ-1 (20+1)</t>
  </si>
  <si>
    <t>ПФ-218 белая ЯРЛИ + НФ-1 (10+0,5)</t>
  </si>
  <si>
    <t>Лейконат  компонент Б (х1кг)</t>
  </si>
  <si>
    <t>Лейконат  компонент Б (х0,5кг)</t>
  </si>
  <si>
    <t>Лейконат компонент Б (х1,2)</t>
  </si>
  <si>
    <t>уточнять</t>
  </si>
  <si>
    <t>Отвердитель 2 (х1кг)</t>
  </si>
  <si>
    <t>ФЛ-03ж + сиккатив НФ-1 (50кг+2кг)</t>
  </si>
  <si>
    <t>ФЛ-03ж + сиккатив НФ-1 (20кг+0,8кг)</t>
  </si>
  <si>
    <t>ЭП-140 защитная  + отв.№2 (9+4)</t>
  </si>
  <si>
    <t>ЭП-140 защитная  + отв.№2 (18+8)</t>
  </si>
  <si>
    <t>ЭП-140 защитная  + отв.№2 (1+0,45)</t>
  </si>
  <si>
    <t xml:space="preserve">АС- 554 оранжево-красная </t>
  </si>
  <si>
    <t>МЛ-158 зелено-голубая</t>
  </si>
  <si>
    <t xml:space="preserve">МЛ-165 черная </t>
  </si>
  <si>
    <t>НЦ-132 различных цветов</t>
  </si>
  <si>
    <t>ХВ-124 черная</t>
  </si>
  <si>
    <t>ХС-436 кр-кор с отв. АФ-2 (1+0,02)</t>
  </si>
  <si>
    <t xml:space="preserve">ХС-527 белая +ДГУ </t>
  </si>
  <si>
    <t>1+0,2 кг</t>
  </si>
  <si>
    <t xml:space="preserve">ЭП-525 П белая + отв.№1 </t>
  </si>
  <si>
    <t>ЭП-525 П черная + отв.№1 (10+0,3)</t>
  </si>
  <si>
    <t>ЭП-525 П черная + отв.№1 (1+0,1)</t>
  </si>
  <si>
    <t xml:space="preserve">ЭП-525 т.-серая+ отв.№1 </t>
  </si>
  <si>
    <t>МЧ-52 (лак+ отверд. кисл.)</t>
  </si>
  <si>
    <t>ПФ-218 св.сер., зелен.-ж., + сик.</t>
  </si>
  <si>
    <t>ПФ-218 белая ЯРЛИ + НФ-1 (0,96+0,04)</t>
  </si>
  <si>
    <t xml:space="preserve">ГФ-032 </t>
  </si>
  <si>
    <t>ФЛ-03ж + сиккатив НФ-1 (1кг+0,04кг)</t>
  </si>
  <si>
    <t>ЭП-140 синяя +отв №2 (50+17)</t>
  </si>
  <si>
    <t>ЭП-140 синяя  + отв.№2 (18+6)</t>
  </si>
  <si>
    <t>ЭП-140 синяя  + отв.№2 (9+3)</t>
  </si>
  <si>
    <t>ЭП-140 синяя  + отв.№2 (1+0,4)</t>
  </si>
  <si>
    <t>50+12,5</t>
  </si>
  <si>
    <t>ЭП-1143 черная с отв.</t>
  </si>
  <si>
    <t>ЭП-1143 черная с отв. (20+5)</t>
  </si>
  <si>
    <t>0,8+0,2 кг</t>
  </si>
  <si>
    <t>ЭП-1143 черная с отв. (10+2,5)</t>
  </si>
  <si>
    <t>ЭП-773 зеленая + отв.№1 (50+1,7)</t>
  </si>
  <si>
    <t>ЭП-773 зеленая + отв.№1 (9+0,35)</t>
  </si>
  <si>
    <t xml:space="preserve">ПФ-170 </t>
  </si>
  <si>
    <t>ФЛ-03к + сиккатив НФ-1 (55кг+2,5кг)</t>
  </si>
  <si>
    <t>ФЛ-03к + сиккатив НФ-1 (20кг+0,9кг)</t>
  </si>
  <si>
    <t>ФЛ-03к + сиккатив НФ-1 (10кг+0,45кг)</t>
  </si>
  <si>
    <t>ФЛ-03к + сиккатив НФ-1 (1кг+0,04кг)</t>
  </si>
  <si>
    <t>?</t>
  </si>
  <si>
    <t>150/20/20</t>
  </si>
  <si>
    <t>397+137</t>
  </si>
  <si>
    <t>ХВ-124 серая ЯРЛИ</t>
  </si>
  <si>
    <t>Паста КПТ-8 (х0,25кг)</t>
  </si>
  <si>
    <t>ЭП-0010 с отв.№1 к.кор.(55кг+4,7кг)</t>
  </si>
  <si>
    <t>ЭП-0010 с отв.№1 к.кор.(20кг+1,7кг)</t>
  </si>
  <si>
    <t>ЭП-0010 с отв.№1 к.кор.(10кг+0,85кг)</t>
  </si>
  <si>
    <t>ЭП-773 зеленая + отв.№1 (0,9+0,04)</t>
  </si>
  <si>
    <t>1+0,85</t>
  </si>
  <si>
    <t>ЭП-730 + отв.№1 (0,9+0,03)</t>
  </si>
  <si>
    <t>ЭП-51 красная 0,8кг</t>
  </si>
  <si>
    <t>ЭП-730 + отв.№1 (50+1,5)</t>
  </si>
  <si>
    <t>ЭП-730 + отв.№1 (20+0,6)</t>
  </si>
  <si>
    <t>ЭП-730 + отв.№1 (10+0,3)</t>
  </si>
  <si>
    <t>ФЛ-03ж + сиккатив НФ-1 (10кг+0,4кг)</t>
  </si>
  <si>
    <t>ЭП-0010 с отв.№1 к.кор.(25кг+1,7кг)</t>
  </si>
  <si>
    <t>ЭП-0010 с отв.№1 к.кор.(1кг+0,07кг)</t>
  </si>
  <si>
    <t>ЭП-140 желтая +отв №2 (50+21,5)</t>
  </si>
  <si>
    <t>ЭП-140 желтая + отв.№2 (18+8)</t>
  </si>
  <si>
    <t>ЭП-140 желтая + отв.№2 (9+4)</t>
  </si>
  <si>
    <t>ЭП-140 желтая + отв.№2 (1+0,45)</t>
  </si>
  <si>
    <t>ЭП-140 т-красная +отв №2 (50+21,5)</t>
  </si>
  <si>
    <t>ЭП-140 т-красная  + отв.№2 (18+8)</t>
  </si>
  <si>
    <t>ЭП-140 т-красная  + отв.№2 (9+4)</t>
  </si>
  <si>
    <t>ЭП-140 т-красная  + отв.№2 (1+0,45)</t>
  </si>
  <si>
    <t>ВЛ-023 с кисл. разбавителем (20кг+4кг)</t>
  </si>
  <si>
    <t xml:space="preserve">ПФ-115 светло-серая ГОСТ ЯрЛИ </t>
  </si>
  <si>
    <t>ЭП-51 черная (0,8кг)</t>
  </si>
  <si>
    <t>Внимание! Не является публичной офертой!   01.07.2020 г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</si>
</sst>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68">
    <font>
      <sz val="10"/>
      <name val="Arial"/>
      <family val="0"/>
    </font>
    <font>
      <sz val="12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u val="single"/>
      <sz val="11.5"/>
      <color indexed="12"/>
      <name val="Arial"/>
      <family val="2"/>
    </font>
    <font>
      <u val="single"/>
      <sz val="11.5"/>
      <color indexed="36"/>
      <name val="Arial"/>
      <family val="2"/>
    </font>
    <font>
      <sz val="9"/>
      <color indexed="43"/>
      <name val="Times New Roman"/>
      <family val="1"/>
    </font>
    <font>
      <sz val="9"/>
      <color indexed="8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8"/>
      <name val="Arial"/>
      <family val="2"/>
    </font>
    <font>
      <b/>
      <sz val="9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0"/>
      <name val="Arial"/>
      <family val="2"/>
    </font>
    <font>
      <sz val="10"/>
      <color indexed="8"/>
      <name val="Times New Roman"/>
      <family val="1"/>
    </font>
    <font>
      <sz val="9"/>
      <color indexed="54"/>
      <name val="Tahoma"/>
      <family val="2"/>
    </font>
    <font>
      <sz val="9"/>
      <color indexed="10"/>
      <name val="Times New Roman"/>
      <family val="1"/>
    </font>
    <font>
      <sz val="10"/>
      <name val="Tahoma"/>
      <family val="2"/>
    </font>
    <font>
      <b/>
      <sz val="10"/>
      <name val="Tahoma"/>
      <family val="2"/>
    </font>
    <font>
      <b/>
      <i/>
      <sz val="11"/>
      <color indexed="8"/>
      <name val="Calibri"/>
      <family val="2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sz val="10"/>
      <color indexed="10"/>
      <name val="Arial"/>
      <family val="2"/>
    </font>
    <font>
      <u val="single"/>
      <sz val="10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.5"/>
      <name val="Tahoma"/>
      <family val="2"/>
    </font>
    <font>
      <sz val="10"/>
      <color indexed="13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4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13" fillId="0" borderId="0">
      <alignment/>
      <protection/>
    </xf>
    <xf numFmtId="0" fontId="8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178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33" borderId="10" xfId="0" applyFont="1" applyFill="1" applyBorder="1" applyAlignment="1">
      <alignment horizontal="center" wrapText="1"/>
    </xf>
    <xf numFmtId="0" fontId="5" fillId="34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center" wrapText="1"/>
    </xf>
    <xf numFmtId="0" fontId="3" fillId="33" borderId="11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wrapText="1"/>
    </xf>
    <xf numFmtId="0" fontId="3" fillId="33" borderId="12" xfId="0" applyFont="1" applyFill="1" applyBorder="1" applyAlignment="1">
      <alignment horizontal="center" wrapText="1"/>
    </xf>
    <xf numFmtId="0" fontId="3" fillId="33" borderId="13" xfId="0" applyFont="1" applyFill="1" applyBorder="1" applyAlignment="1">
      <alignment horizontal="center" wrapText="1"/>
    </xf>
    <xf numFmtId="0" fontId="3" fillId="34" borderId="13" xfId="0" applyFont="1" applyFill="1" applyBorder="1" applyAlignment="1">
      <alignment horizontal="center" wrapText="1"/>
    </xf>
    <xf numFmtId="0" fontId="5" fillId="33" borderId="12" xfId="0" applyFont="1" applyFill="1" applyBorder="1" applyAlignment="1">
      <alignment horizontal="center" wrapText="1"/>
    </xf>
    <xf numFmtId="0" fontId="5" fillId="33" borderId="13" xfId="0" applyFont="1" applyFill="1" applyBorder="1" applyAlignment="1">
      <alignment horizontal="center" wrapText="1"/>
    </xf>
    <xf numFmtId="2" fontId="5" fillId="34" borderId="10" xfId="0" applyNumberFormat="1" applyFont="1" applyFill="1" applyBorder="1" applyAlignment="1">
      <alignment horizontal="center" wrapText="1"/>
    </xf>
    <xf numFmtId="2" fontId="5" fillId="33" borderId="10" xfId="0" applyNumberFormat="1" applyFont="1" applyFill="1" applyBorder="1" applyAlignment="1">
      <alignment horizontal="center" wrapText="1"/>
    </xf>
    <xf numFmtId="0" fontId="0" fillId="0" borderId="0" xfId="0" applyAlignment="1">
      <alignment horizontal="left"/>
    </xf>
    <xf numFmtId="2" fontId="0" fillId="0" borderId="0" xfId="0" applyNumberFormat="1" applyAlignment="1">
      <alignment/>
    </xf>
    <xf numFmtId="0" fontId="3" fillId="33" borderId="12" xfId="0" applyFont="1" applyFill="1" applyBorder="1" applyAlignment="1">
      <alignment/>
    </xf>
    <xf numFmtId="0" fontId="3" fillId="33" borderId="11" xfId="0" applyFont="1" applyFill="1" applyBorder="1" applyAlignment="1">
      <alignment horizontal="left" wrapText="1"/>
    </xf>
    <xf numFmtId="2" fontId="9" fillId="34" borderId="10" xfId="0" applyNumberFormat="1" applyFont="1" applyFill="1" applyBorder="1" applyAlignment="1">
      <alignment horizontal="center" wrapText="1"/>
    </xf>
    <xf numFmtId="0" fontId="3" fillId="33" borderId="12" xfId="0" applyFont="1" applyFill="1" applyBorder="1" applyAlignment="1">
      <alignment horizontal="left" wrapText="1"/>
    </xf>
    <xf numFmtId="0" fontId="3" fillId="34" borderId="11" xfId="0" applyFont="1" applyFill="1" applyBorder="1" applyAlignment="1">
      <alignment horizontal="left" wrapText="1"/>
    </xf>
    <xf numFmtId="0" fontId="3" fillId="34" borderId="12" xfId="0" applyFont="1" applyFill="1" applyBorder="1" applyAlignment="1">
      <alignment horizontal="left" wrapText="1"/>
    </xf>
    <xf numFmtId="0" fontId="5" fillId="33" borderId="12" xfId="0" applyFont="1" applyFill="1" applyBorder="1" applyAlignment="1">
      <alignment horizontal="left" wrapText="1"/>
    </xf>
    <xf numFmtId="0" fontId="5" fillId="33" borderId="11" xfId="0" applyFont="1" applyFill="1" applyBorder="1" applyAlignment="1">
      <alignment horizontal="left" wrapText="1"/>
    </xf>
    <xf numFmtId="0" fontId="5" fillId="34" borderId="11" xfId="0" applyFont="1" applyFill="1" applyBorder="1" applyAlignment="1">
      <alignment horizontal="left" wrapText="1"/>
    </xf>
    <xf numFmtId="0" fontId="5" fillId="34" borderId="12" xfId="0" applyFont="1" applyFill="1" applyBorder="1" applyAlignment="1">
      <alignment horizontal="left" wrapText="1"/>
    </xf>
    <xf numFmtId="2" fontId="5" fillId="33" borderId="13" xfId="0" applyNumberFormat="1" applyFont="1" applyFill="1" applyBorder="1" applyAlignment="1">
      <alignment horizontal="center" wrapText="1"/>
    </xf>
    <xf numFmtId="0" fontId="3" fillId="33" borderId="14" xfId="0" applyFont="1" applyFill="1" applyBorder="1" applyAlignment="1">
      <alignment horizontal="center" wrapText="1"/>
    </xf>
    <xf numFmtId="0" fontId="5" fillId="33" borderId="14" xfId="0" applyFont="1" applyFill="1" applyBorder="1" applyAlignment="1">
      <alignment horizontal="center" wrapText="1"/>
    </xf>
    <xf numFmtId="0" fontId="3" fillId="33" borderId="12" xfId="0" applyFont="1" applyFill="1" applyBorder="1" applyAlignment="1">
      <alignment wrapText="1"/>
    </xf>
    <xf numFmtId="0" fontId="3" fillId="33" borderId="15" xfId="0" applyFont="1" applyFill="1" applyBorder="1" applyAlignment="1">
      <alignment horizontal="center" wrapText="1"/>
    </xf>
    <xf numFmtId="2" fontId="5" fillId="33" borderId="12" xfId="0" applyNumberFormat="1" applyFont="1" applyFill="1" applyBorder="1" applyAlignment="1">
      <alignment horizontal="center" wrapText="1"/>
    </xf>
    <xf numFmtId="0" fontId="5" fillId="33" borderId="15" xfId="0" applyFont="1" applyFill="1" applyBorder="1" applyAlignment="1">
      <alignment horizontal="center" wrapText="1"/>
    </xf>
    <xf numFmtId="2" fontId="10" fillId="33" borderId="10" xfId="0" applyNumberFormat="1" applyFont="1" applyFill="1" applyBorder="1" applyAlignment="1">
      <alignment horizontal="center" wrapText="1"/>
    </xf>
    <xf numFmtId="0" fontId="14" fillId="33" borderId="11" xfId="0" applyFont="1" applyFill="1" applyBorder="1" applyAlignment="1">
      <alignment horizontal="left" wrapText="1"/>
    </xf>
    <xf numFmtId="0" fontId="15" fillId="33" borderId="11" xfId="0" applyFont="1" applyFill="1" applyBorder="1" applyAlignment="1">
      <alignment horizontal="left" wrapText="1"/>
    </xf>
    <xf numFmtId="0" fontId="9" fillId="34" borderId="10" xfId="0" applyFont="1" applyFill="1" applyBorder="1" applyAlignment="1">
      <alignment horizontal="center" wrapText="1"/>
    </xf>
    <xf numFmtId="0" fontId="18" fillId="33" borderId="10" xfId="0" applyFont="1" applyFill="1" applyBorder="1" applyAlignment="1">
      <alignment horizontal="center" wrapText="1"/>
    </xf>
    <xf numFmtId="2" fontId="10" fillId="34" borderId="10" xfId="0" applyNumberFormat="1" applyFont="1" applyFill="1" applyBorder="1" applyAlignment="1">
      <alignment horizontal="center" wrapText="1"/>
    </xf>
    <xf numFmtId="0" fontId="10" fillId="33" borderId="11" xfId="0" applyFont="1" applyFill="1" applyBorder="1" applyAlignment="1">
      <alignment horizontal="left" wrapText="1"/>
    </xf>
    <xf numFmtId="0" fontId="10" fillId="33" borderId="10" xfId="0" applyFont="1" applyFill="1" applyBorder="1" applyAlignment="1">
      <alignment horizontal="center" wrapText="1"/>
    </xf>
    <xf numFmtId="0" fontId="19" fillId="0" borderId="0" xfId="0" applyFont="1" applyAlignment="1">
      <alignment/>
    </xf>
    <xf numFmtId="0" fontId="10" fillId="34" borderId="10" xfId="0" applyFont="1" applyFill="1" applyBorder="1" applyAlignment="1">
      <alignment horizontal="center" wrapText="1"/>
    </xf>
    <xf numFmtId="0" fontId="18" fillId="34" borderId="10" xfId="0" applyFont="1" applyFill="1" applyBorder="1" applyAlignment="1">
      <alignment horizontal="center" wrapText="1"/>
    </xf>
    <xf numFmtId="0" fontId="18" fillId="34" borderId="11" xfId="0" applyFont="1" applyFill="1" applyBorder="1" applyAlignment="1">
      <alignment horizontal="left" wrapText="1"/>
    </xf>
    <xf numFmtId="0" fontId="3" fillId="34" borderId="12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wrapText="1"/>
    </xf>
    <xf numFmtId="0" fontId="5" fillId="33" borderId="11" xfId="0" applyFont="1" applyFill="1" applyBorder="1" applyAlignment="1">
      <alignment wrapText="1"/>
    </xf>
    <xf numFmtId="0" fontId="10" fillId="34" borderId="11" xfId="0" applyFont="1" applyFill="1" applyBorder="1" applyAlignment="1">
      <alignment horizontal="left" wrapText="1"/>
    </xf>
    <xf numFmtId="0" fontId="20" fillId="34" borderId="10" xfId="0" applyFont="1" applyFill="1" applyBorder="1" applyAlignment="1">
      <alignment horizontal="center" wrapText="1"/>
    </xf>
    <xf numFmtId="3" fontId="3" fillId="34" borderId="10" xfId="0" applyNumberFormat="1" applyFont="1" applyFill="1" applyBorder="1" applyAlignment="1">
      <alignment horizontal="center" wrapText="1"/>
    </xf>
    <xf numFmtId="0" fontId="17" fillId="0" borderId="0" xfId="0" applyFont="1" applyAlignment="1">
      <alignment horizontal="left" wrapText="1"/>
    </xf>
    <xf numFmtId="0" fontId="17" fillId="0" borderId="0" xfId="0" applyFont="1" applyAlignment="1">
      <alignment horizontal="left"/>
    </xf>
    <xf numFmtId="0" fontId="3" fillId="35" borderId="10" xfId="0" applyFont="1" applyFill="1" applyBorder="1" applyAlignment="1">
      <alignment horizontal="center" wrapText="1"/>
    </xf>
    <xf numFmtId="0" fontId="5" fillId="35" borderId="10" xfId="0" applyFont="1" applyFill="1" applyBorder="1" applyAlignment="1">
      <alignment horizontal="center" wrapText="1"/>
    </xf>
    <xf numFmtId="0" fontId="23" fillId="0" borderId="16" xfId="0" applyFont="1" applyBorder="1" applyAlignment="1">
      <alignment horizontal="center"/>
    </xf>
    <xf numFmtId="0" fontId="23" fillId="0" borderId="17" xfId="0" applyFont="1" applyBorder="1" applyAlignment="1">
      <alignment horizontal="center"/>
    </xf>
    <xf numFmtId="0" fontId="23" fillId="0" borderId="18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7" fillId="0" borderId="20" xfId="0" applyFont="1" applyBorder="1" applyAlignment="1">
      <alignment/>
    </xf>
    <xf numFmtId="0" fontId="0" fillId="0" borderId="2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9" xfId="0" applyBorder="1" applyAlignment="1">
      <alignment horizontal="left"/>
    </xf>
    <xf numFmtId="0" fontId="0" fillId="0" borderId="19" xfId="0" applyBorder="1" applyAlignment="1">
      <alignment wrapText="1"/>
    </xf>
    <xf numFmtId="0" fontId="0" fillId="0" borderId="19" xfId="0" applyBorder="1" applyAlignment="1">
      <alignment horizontal="center"/>
    </xf>
    <xf numFmtId="0" fontId="0" fillId="36" borderId="20" xfId="0" applyFill="1" applyBorder="1" applyAlignment="1">
      <alignment wrapText="1"/>
    </xf>
    <xf numFmtId="0" fontId="24" fillId="37" borderId="20" xfId="0" applyFont="1" applyFill="1" applyBorder="1" applyAlignment="1">
      <alignment wrapText="1"/>
    </xf>
    <xf numFmtId="0" fontId="0" fillId="0" borderId="20" xfId="0" applyBorder="1" applyAlignment="1">
      <alignment/>
    </xf>
    <xf numFmtId="0" fontId="0" fillId="0" borderId="20" xfId="0" applyBorder="1" applyAlignment="1">
      <alignment horizontal="center"/>
    </xf>
    <xf numFmtId="0" fontId="0" fillId="38" borderId="20" xfId="0" applyFill="1" applyBorder="1" applyAlignment="1">
      <alignment/>
    </xf>
    <xf numFmtId="0" fontId="0" fillId="38" borderId="20" xfId="0" applyFill="1" applyBorder="1" applyAlignment="1">
      <alignment/>
    </xf>
    <xf numFmtId="0" fontId="0" fillId="38" borderId="20" xfId="0" applyFill="1" applyBorder="1" applyAlignment="1">
      <alignment horizontal="center"/>
    </xf>
    <xf numFmtId="0" fontId="0" fillId="0" borderId="20" xfId="0" applyBorder="1" applyAlignment="1">
      <alignment horizontal="left"/>
    </xf>
    <xf numFmtId="0" fontId="25" fillId="0" borderId="0" xfId="0" applyFont="1" applyAlignment="1">
      <alignment/>
    </xf>
    <xf numFmtId="0" fontId="25" fillId="0" borderId="20" xfId="0" applyFont="1" applyBorder="1" applyAlignment="1">
      <alignment/>
    </xf>
    <xf numFmtId="0" fontId="26" fillId="36" borderId="20" xfId="0" applyFont="1" applyFill="1" applyBorder="1" applyAlignment="1">
      <alignment horizontal="left"/>
    </xf>
    <xf numFmtId="0" fontId="0" fillId="36" borderId="0" xfId="0" applyFill="1" applyAlignment="1">
      <alignment/>
    </xf>
    <xf numFmtId="0" fontId="0" fillId="36" borderId="20" xfId="0" applyFill="1" applyBorder="1" applyAlignment="1">
      <alignment horizontal="center"/>
    </xf>
    <xf numFmtId="0" fontId="0" fillId="36" borderId="20" xfId="0" applyFill="1" applyBorder="1" applyAlignment="1">
      <alignment horizontal="left"/>
    </xf>
    <xf numFmtId="0" fontId="28" fillId="0" borderId="0" xfId="0" applyFont="1" applyAlignment="1">
      <alignment/>
    </xf>
    <xf numFmtId="0" fontId="0" fillId="0" borderId="23" xfId="0" applyFill="1" applyBorder="1" applyAlignment="1">
      <alignment wrapText="1"/>
    </xf>
    <xf numFmtId="0" fontId="0" fillId="36" borderId="20" xfId="0" applyFill="1" applyBorder="1" applyAlignment="1">
      <alignment/>
    </xf>
    <xf numFmtId="0" fontId="17" fillId="0" borderId="0" xfId="0" applyFont="1" applyAlignment="1">
      <alignment/>
    </xf>
    <xf numFmtId="0" fontId="30" fillId="0" borderId="0" xfId="0" applyFont="1" applyAlignment="1">
      <alignment/>
    </xf>
    <xf numFmtId="0" fontId="17" fillId="0" borderId="0" xfId="0" applyFont="1" applyAlignment="1">
      <alignment/>
    </xf>
    <xf numFmtId="0" fontId="11" fillId="0" borderId="0" xfId="0" applyFont="1" applyAlignment="1">
      <alignment/>
    </xf>
    <xf numFmtId="0" fontId="3" fillId="34" borderId="12" xfId="0" applyFont="1" applyFill="1" applyBorder="1" applyAlignment="1">
      <alignment/>
    </xf>
    <xf numFmtId="0" fontId="18" fillId="33" borderId="11" xfId="0" applyFont="1" applyFill="1" applyBorder="1" applyAlignment="1">
      <alignment horizontal="left" wrapText="1"/>
    </xf>
    <xf numFmtId="0" fontId="7" fillId="0" borderId="0" xfId="42" applyFont="1" applyAlignment="1" applyProtection="1">
      <alignment/>
      <protection/>
    </xf>
    <xf numFmtId="0" fontId="16" fillId="0" borderId="0" xfId="0" applyFont="1" applyAlignment="1">
      <alignment/>
    </xf>
    <xf numFmtId="0" fontId="5" fillId="34" borderId="24" xfId="0" applyFont="1" applyFill="1" applyBorder="1" applyAlignment="1">
      <alignment horizontal="center" wrapText="1"/>
    </xf>
    <xf numFmtId="0" fontId="5" fillId="33" borderId="24" xfId="0" applyFont="1" applyFill="1" applyBorder="1" applyAlignment="1">
      <alignment horizontal="center" wrapText="1"/>
    </xf>
    <xf numFmtId="0" fontId="3" fillId="34" borderId="24" xfId="0" applyFont="1" applyFill="1" applyBorder="1" applyAlignment="1">
      <alignment horizontal="center" wrapText="1"/>
    </xf>
    <xf numFmtId="0" fontId="3" fillId="33" borderId="24" xfId="0" applyFont="1" applyFill="1" applyBorder="1" applyAlignment="1">
      <alignment horizontal="center" wrapText="1"/>
    </xf>
    <xf numFmtId="0" fontId="18" fillId="34" borderId="24" xfId="0" applyFont="1" applyFill="1" applyBorder="1" applyAlignment="1">
      <alignment horizontal="center" wrapText="1"/>
    </xf>
    <xf numFmtId="0" fontId="3" fillId="34" borderId="22" xfId="0" applyFont="1" applyFill="1" applyBorder="1" applyAlignment="1">
      <alignment horizontal="center" wrapText="1"/>
    </xf>
    <xf numFmtId="0" fontId="3" fillId="33" borderId="22" xfId="0" applyFont="1" applyFill="1" applyBorder="1" applyAlignment="1">
      <alignment horizontal="center" wrapText="1"/>
    </xf>
    <xf numFmtId="0" fontId="3" fillId="33" borderId="25" xfId="0" applyFont="1" applyFill="1" applyBorder="1" applyAlignment="1">
      <alignment horizontal="center" wrapText="1"/>
    </xf>
    <xf numFmtId="0" fontId="10" fillId="34" borderId="24" xfId="0" applyFont="1" applyFill="1" applyBorder="1" applyAlignment="1">
      <alignment horizontal="center" wrapText="1"/>
    </xf>
    <xf numFmtId="0" fontId="3" fillId="33" borderId="21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4" fillId="39" borderId="19" xfId="0" applyFont="1" applyFill="1" applyBorder="1" applyAlignment="1">
      <alignment horizontal="center" vertical="center" wrapText="1"/>
    </xf>
    <xf numFmtId="0" fontId="4" fillId="39" borderId="26" xfId="0" applyFont="1" applyFill="1" applyBorder="1" applyAlignment="1">
      <alignment horizontal="center" vertical="center" wrapText="1"/>
    </xf>
    <xf numFmtId="0" fontId="16" fillId="39" borderId="23" xfId="0" applyFont="1" applyFill="1" applyBorder="1" applyAlignment="1">
      <alignment horizontal="center" wrapText="1"/>
    </xf>
    <xf numFmtId="0" fontId="5" fillId="39" borderId="19" xfId="0" applyFont="1" applyFill="1" applyBorder="1" applyAlignment="1">
      <alignment horizontal="center" wrapText="1"/>
    </xf>
    <xf numFmtId="0" fontId="5" fillId="39" borderId="20" xfId="0" applyFont="1" applyFill="1" applyBorder="1" applyAlignment="1">
      <alignment horizontal="center" wrapText="1"/>
    </xf>
    <xf numFmtId="0" fontId="3" fillId="39" borderId="20" xfId="0" applyFont="1" applyFill="1" applyBorder="1" applyAlignment="1">
      <alignment horizontal="center" wrapText="1"/>
    </xf>
    <xf numFmtId="0" fontId="18" fillId="39" borderId="20" xfId="0" applyFont="1" applyFill="1" applyBorder="1" applyAlignment="1">
      <alignment horizontal="center" wrapText="1"/>
    </xf>
    <xf numFmtId="0" fontId="16" fillId="39" borderId="20" xfId="0" applyFont="1" applyFill="1" applyBorder="1" applyAlignment="1">
      <alignment horizontal="center" wrapText="1"/>
    </xf>
    <xf numFmtId="0" fontId="10" fillId="39" borderId="20" xfId="0" applyFont="1" applyFill="1" applyBorder="1" applyAlignment="1">
      <alignment horizontal="center" wrapText="1"/>
    </xf>
    <xf numFmtId="0" fontId="0" fillId="39" borderId="20" xfId="0" applyFill="1" applyBorder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 horizontal="center" vertical="center" wrapText="1"/>
    </xf>
    <xf numFmtId="0" fontId="3" fillId="40" borderId="11" xfId="0" applyFont="1" applyFill="1" applyBorder="1" applyAlignment="1">
      <alignment horizontal="left" wrapText="1"/>
    </xf>
    <xf numFmtId="0" fontId="3" fillId="40" borderId="10" xfId="0" applyFont="1" applyFill="1" applyBorder="1" applyAlignment="1">
      <alignment horizontal="center" wrapText="1"/>
    </xf>
    <xf numFmtId="2" fontId="5" fillId="40" borderId="10" xfId="0" applyNumberFormat="1" applyFont="1" applyFill="1" applyBorder="1" applyAlignment="1">
      <alignment horizontal="center" wrapText="1"/>
    </xf>
    <xf numFmtId="0" fontId="5" fillId="40" borderId="10" xfId="0" applyFont="1" applyFill="1" applyBorder="1" applyAlignment="1">
      <alignment horizontal="center" wrapText="1"/>
    </xf>
    <xf numFmtId="0" fontId="5" fillId="41" borderId="10" xfId="0" applyFont="1" applyFill="1" applyBorder="1" applyAlignment="1">
      <alignment horizontal="center" wrapText="1"/>
    </xf>
    <xf numFmtId="0" fontId="10" fillId="41" borderId="10" xfId="0" applyFont="1" applyFill="1" applyBorder="1" applyAlignment="1">
      <alignment horizontal="center" wrapText="1"/>
    </xf>
    <xf numFmtId="0" fontId="5" fillId="41" borderId="11" xfId="0" applyFont="1" applyFill="1" applyBorder="1" applyAlignment="1">
      <alignment horizontal="left" wrapText="1"/>
    </xf>
    <xf numFmtId="2" fontId="5" fillId="41" borderId="10" xfId="0" applyNumberFormat="1" applyFont="1" applyFill="1" applyBorder="1" applyAlignment="1">
      <alignment horizontal="center" wrapText="1"/>
    </xf>
    <xf numFmtId="4" fontId="32" fillId="39" borderId="27" xfId="53" applyNumberFormat="1" applyFont="1" applyFill="1" applyBorder="1" applyAlignment="1">
      <alignment horizontal="right" vertical="top"/>
      <protection/>
    </xf>
    <xf numFmtId="4" fontId="0" fillId="0" borderId="0" xfId="0" applyNumberFormat="1" applyAlignment="1">
      <alignment/>
    </xf>
    <xf numFmtId="0" fontId="3" fillId="41" borderId="11" xfId="0" applyFont="1" applyFill="1" applyBorder="1" applyAlignment="1">
      <alignment horizontal="left" wrapText="1"/>
    </xf>
    <xf numFmtId="0" fontId="3" fillId="41" borderId="10" xfId="0" applyFont="1" applyFill="1" applyBorder="1" applyAlignment="1">
      <alignment horizontal="center" wrapText="1"/>
    </xf>
    <xf numFmtId="2" fontId="10" fillId="41" borderId="10" xfId="0" applyNumberFormat="1" applyFont="1" applyFill="1" applyBorder="1" applyAlignment="1">
      <alignment horizontal="center" wrapText="1"/>
    </xf>
    <xf numFmtId="0" fontId="5" fillId="40" borderId="11" xfId="0" applyFont="1" applyFill="1" applyBorder="1" applyAlignment="1">
      <alignment horizontal="left" wrapText="1"/>
    </xf>
    <xf numFmtId="0" fontId="5" fillId="40" borderId="11" xfId="0" applyFont="1" applyFill="1" applyBorder="1" applyAlignment="1">
      <alignment horizontal="left" vertical="center" wrapText="1"/>
    </xf>
    <xf numFmtId="0" fontId="3" fillId="40" borderId="24" xfId="0" applyFont="1" applyFill="1" applyBorder="1" applyAlignment="1">
      <alignment horizontal="center" wrapText="1"/>
    </xf>
    <xf numFmtId="2" fontId="10" fillId="40" borderId="10" xfId="0" applyNumberFormat="1" applyFont="1" applyFill="1" applyBorder="1" applyAlignment="1">
      <alignment horizontal="center" wrapText="1"/>
    </xf>
    <xf numFmtId="0" fontId="10" fillId="40" borderId="10" xfId="0" applyFont="1" applyFill="1" applyBorder="1" applyAlignment="1">
      <alignment horizontal="center" wrapText="1"/>
    </xf>
    <xf numFmtId="2" fontId="0" fillId="0" borderId="0" xfId="0" applyNumberFormat="1" applyAlignment="1">
      <alignment horizontal="left"/>
    </xf>
    <xf numFmtId="0" fontId="3" fillId="40" borderId="12" xfId="0" applyFont="1" applyFill="1" applyBorder="1" applyAlignment="1">
      <alignment horizontal="left" wrapText="1"/>
    </xf>
    <xf numFmtId="0" fontId="18" fillId="40" borderId="10" xfId="0" applyFont="1" applyFill="1" applyBorder="1" applyAlignment="1">
      <alignment horizontal="center" wrapText="1"/>
    </xf>
    <xf numFmtId="0" fontId="10" fillId="40" borderId="11" xfId="0" applyFont="1" applyFill="1" applyBorder="1" applyAlignment="1">
      <alignment horizontal="left" wrapText="1"/>
    </xf>
    <xf numFmtId="0" fontId="5" fillId="40" borderId="24" xfId="0" applyFont="1" applyFill="1" applyBorder="1" applyAlignment="1">
      <alignment horizontal="center" wrapText="1"/>
    </xf>
    <xf numFmtId="2" fontId="5" fillId="34" borderId="12" xfId="0" applyNumberFormat="1" applyFont="1" applyFill="1" applyBorder="1" applyAlignment="1">
      <alignment horizontal="center" wrapText="1"/>
    </xf>
    <xf numFmtId="2" fontId="5" fillId="33" borderId="11" xfId="0" applyNumberFormat="1" applyFont="1" applyFill="1" applyBorder="1" applyAlignment="1">
      <alignment horizontal="center" wrapText="1"/>
    </xf>
    <xf numFmtId="2" fontId="5" fillId="34" borderId="11" xfId="0" applyNumberFormat="1" applyFont="1" applyFill="1" applyBorder="1" applyAlignment="1">
      <alignment horizontal="center" wrapText="1"/>
    </xf>
    <xf numFmtId="2" fontId="5" fillId="40" borderId="28" xfId="0" applyNumberFormat="1" applyFont="1" applyFill="1" applyBorder="1" applyAlignment="1">
      <alignment horizontal="center"/>
    </xf>
    <xf numFmtId="2" fontId="5" fillId="40" borderId="12" xfId="0" applyNumberFormat="1" applyFont="1" applyFill="1" applyBorder="1" applyAlignment="1">
      <alignment horizontal="center"/>
    </xf>
    <xf numFmtId="2" fontId="5" fillId="41" borderId="12" xfId="0" applyNumberFormat="1" applyFont="1" applyFill="1" applyBorder="1" applyAlignment="1">
      <alignment horizontal="center" wrapText="1"/>
    </xf>
    <xf numFmtId="2" fontId="5" fillId="41" borderId="28" xfId="0" applyNumberFormat="1" applyFont="1" applyFill="1" applyBorder="1" applyAlignment="1">
      <alignment horizontal="center"/>
    </xf>
    <xf numFmtId="2" fontId="5" fillId="41" borderId="12" xfId="0" applyNumberFormat="1" applyFont="1" applyFill="1" applyBorder="1" applyAlignment="1">
      <alignment horizontal="center"/>
    </xf>
    <xf numFmtId="2" fontId="5" fillId="41" borderId="29" xfId="0" applyNumberFormat="1" applyFont="1" applyFill="1" applyBorder="1" applyAlignment="1">
      <alignment horizontal="center"/>
    </xf>
    <xf numFmtId="2" fontId="9" fillId="40" borderId="10" xfId="0" applyNumberFormat="1" applyFont="1" applyFill="1" applyBorder="1" applyAlignment="1">
      <alignment horizontal="center" wrapText="1"/>
    </xf>
    <xf numFmtId="0" fontId="0" fillId="39" borderId="30" xfId="0" applyFill="1" applyBorder="1" applyAlignment="1">
      <alignment/>
    </xf>
    <xf numFmtId="0" fontId="0" fillId="39" borderId="31" xfId="0" applyFill="1" applyBorder="1" applyAlignment="1">
      <alignment/>
    </xf>
    <xf numFmtId="0" fontId="4" fillId="39" borderId="31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4" fillId="42" borderId="28" xfId="0" applyNumberFormat="1" applyFont="1" applyFill="1" applyBorder="1" applyAlignment="1">
      <alignment horizontal="center" vertical="center" wrapText="1"/>
    </xf>
    <xf numFmtId="2" fontId="0" fillId="42" borderId="29" xfId="0" applyNumberFormat="1" applyFill="1" applyBorder="1" applyAlignment="1">
      <alignment horizontal="center" vertical="center" wrapText="1"/>
    </xf>
    <xf numFmtId="2" fontId="0" fillId="42" borderId="11" xfId="0" applyNumberFormat="1" applyFill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2" fontId="6" fillId="42" borderId="28" xfId="0" applyNumberFormat="1" applyFont="1" applyFill="1" applyBorder="1" applyAlignment="1">
      <alignment horizontal="center" vertical="center" wrapText="1"/>
    </xf>
    <xf numFmtId="2" fontId="6" fillId="42" borderId="29" xfId="0" applyNumberFormat="1" applyFont="1" applyFill="1" applyBorder="1" applyAlignment="1">
      <alignment horizontal="center" vertical="center" wrapText="1"/>
    </xf>
    <xf numFmtId="2" fontId="6" fillId="42" borderId="11" xfId="0" applyNumberFormat="1" applyFont="1" applyFill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wrapText="1"/>
    </xf>
    <xf numFmtId="0" fontId="16" fillId="0" borderId="13" xfId="0" applyFont="1" applyBorder="1" applyAlignment="1">
      <alignment horizontal="center" wrapText="1"/>
    </xf>
    <xf numFmtId="2" fontId="4" fillId="0" borderId="28" xfId="0" applyNumberFormat="1" applyFont="1" applyBorder="1" applyAlignment="1">
      <alignment horizontal="center" vertical="center" wrapText="1"/>
    </xf>
    <xf numFmtId="2" fontId="0" fillId="0" borderId="29" xfId="0" applyNumberFormat="1" applyBorder="1" applyAlignment="1">
      <alignment horizontal="center" vertical="center" wrapText="1"/>
    </xf>
    <xf numFmtId="2" fontId="0" fillId="0" borderId="11" xfId="0" applyNumberForma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17" fillId="0" borderId="34" xfId="0" applyFont="1" applyBorder="1" applyAlignment="1">
      <alignment horizontal="left"/>
    </xf>
    <xf numFmtId="0" fontId="4" fillId="0" borderId="28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476250</xdr:colOff>
      <xdr:row>0</xdr:row>
      <xdr:rowOff>66675</xdr:rowOff>
    </xdr:from>
    <xdr:to>
      <xdr:col>12</xdr:col>
      <xdr:colOff>38100</xdr:colOff>
      <xdr:row>3</xdr:row>
      <xdr:rowOff>114300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66675"/>
          <a:ext cx="971550" cy="6667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alas.ru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88"/>
  <sheetViews>
    <sheetView tabSelected="1" zoomScale="115" zoomScaleNormal="115" zoomScalePageLayoutView="0" workbookViewId="0" topLeftCell="A1">
      <pane ySplit="10" topLeftCell="A570" activePane="bottomLeft" state="frozen"/>
      <selection pane="topLeft" activeCell="B1" sqref="B1"/>
      <selection pane="bottomLeft" activeCell="B5" sqref="B5:L5"/>
    </sheetView>
  </sheetViews>
  <sheetFormatPr defaultColWidth="9.140625" defaultRowHeight="12.75"/>
  <cols>
    <col min="1" max="1" width="2.57421875" style="0" customWidth="1"/>
    <col min="2" max="2" width="33.140625" style="14" customWidth="1"/>
    <col min="3" max="3" width="11.421875" style="0" customWidth="1"/>
    <col min="4" max="4" width="5.421875" style="0" customWidth="1"/>
    <col min="5" max="5" width="2.28125" style="0" hidden="1" customWidth="1"/>
    <col min="6" max="7" width="8.28125" style="15" customWidth="1"/>
    <col min="8" max="8" width="11.00390625" style="15" hidden="1" customWidth="1"/>
    <col min="9" max="9" width="4.140625" style="0" hidden="1" customWidth="1"/>
    <col min="10" max="10" width="7.8515625" style="15" customWidth="1"/>
    <col min="11" max="11" width="13.28125" style="15" customWidth="1"/>
    <col min="12" max="12" width="11.28125" style="15" hidden="1" customWidth="1"/>
    <col min="13" max="13" width="11.28125" style="0" customWidth="1"/>
    <col min="14" max="14" width="11.28125" style="112" customWidth="1"/>
  </cols>
  <sheetData>
    <row r="1" spans="2:15" ht="14.25">
      <c r="B1" s="90" t="s">
        <v>699</v>
      </c>
      <c r="F1" s="14"/>
      <c r="G1" s="133"/>
      <c r="M1" s="102"/>
      <c r="N1" s="148"/>
      <c r="O1" s="102"/>
    </row>
    <row r="2" spans="2:15" ht="15.75">
      <c r="B2" s="1" t="s">
        <v>700</v>
      </c>
      <c r="F2" s="14"/>
      <c r="G2" s="14"/>
      <c r="M2" s="102"/>
      <c r="N2" s="149"/>
      <c r="O2" s="102"/>
    </row>
    <row r="3" spans="2:14" ht="18.75">
      <c r="B3" s="91" t="s">
        <v>702</v>
      </c>
      <c r="F3" s="14"/>
      <c r="G3" s="14"/>
      <c r="N3" s="149"/>
    </row>
    <row r="4" spans="2:14" ht="15.75">
      <c r="B4" s="1" t="s">
        <v>701</v>
      </c>
      <c r="N4" s="149"/>
    </row>
    <row r="5" spans="2:14" ht="12" customHeight="1">
      <c r="B5" s="151" t="s">
        <v>875</v>
      </c>
      <c r="C5" s="152"/>
      <c r="D5" s="152"/>
      <c r="E5" s="152"/>
      <c r="F5" s="152"/>
      <c r="G5" s="152"/>
      <c r="H5" s="152"/>
      <c r="I5" s="152"/>
      <c r="J5" s="152"/>
      <c r="K5" s="152"/>
      <c r="L5" s="152"/>
      <c r="N5" s="149"/>
    </row>
    <row r="6" spans="2:14" ht="15.75" customHeight="1" thickBot="1">
      <c r="B6" s="153" t="s">
        <v>3</v>
      </c>
      <c r="C6" s="154"/>
      <c r="D6" s="154"/>
      <c r="E6" s="154"/>
      <c r="F6" s="154"/>
      <c r="G6" s="154"/>
      <c r="H6" s="154"/>
      <c r="I6" s="154"/>
      <c r="J6" s="154"/>
      <c r="K6" s="154"/>
      <c r="L6" s="154"/>
      <c r="N6" s="150"/>
    </row>
    <row r="7" spans="2:14" ht="18" customHeight="1" hidden="1" thickBot="1">
      <c r="B7" s="1"/>
      <c r="E7" s="4">
        <v>1.18</v>
      </c>
      <c r="F7" s="12"/>
      <c r="G7" s="12"/>
      <c r="H7" s="12">
        <f>F7/E7</f>
        <v>0</v>
      </c>
      <c r="I7" s="3">
        <v>1.18</v>
      </c>
      <c r="J7" s="12"/>
      <c r="K7" s="12"/>
      <c r="L7" s="12">
        <f>J7/I7</f>
        <v>0</v>
      </c>
      <c r="N7" s="103"/>
    </row>
    <row r="8" spans="2:14" ht="12" customHeight="1">
      <c r="B8" s="175" t="s">
        <v>199</v>
      </c>
      <c r="C8" s="158" t="s">
        <v>0</v>
      </c>
      <c r="D8" s="158" t="s">
        <v>1</v>
      </c>
      <c r="E8" s="158">
        <v>1.18</v>
      </c>
      <c r="F8" s="168" t="s">
        <v>193</v>
      </c>
      <c r="G8" s="161" t="s">
        <v>200</v>
      </c>
      <c r="H8" s="161" t="s">
        <v>200</v>
      </c>
      <c r="I8" s="158" t="s">
        <v>196</v>
      </c>
      <c r="J8" s="168" t="s">
        <v>194</v>
      </c>
      <c r="K8" s="155" t="s">
        <v>195</v>
      </c>
      <c r="L8" s="155" t="s">
        <v>195</v>
      </c>
      <c r="M8" s="171" t="s">
        <v>2</v>
      </c>
      <c r="N8" s="104"/>
    </row>
    <row r="9" spans="2:14" ht="10.5" customHeight="1">
      <c r="B9" s="176"/>
      <c r="C9" s="164"/>
      <c r="D9" s="164"/>
      <c r="E9" s="164"/>
      <c r="F9" s="169"/>
      <c r="G9" s="162"/>
      <c r="H9" s="162"/>
      <c r="I9" s="159"/>
      <c r="J9" s="169"/>
      <c r="K9" s="156"/>
      <c r="L9" s="156"/>
      <c r="M9" s="172"/>
      <c r="N9" s="105"/>
    </row>
    <row r="10" spans="2:14" ht="21.75" customHeight="1" thickBot="1">
      <c r="B10" s="177"/>
      <c r="C10" s="165"/>
      <c r="D10" s="165"/>
      <c r="E10" s="165"/>
      <c r="F10" s="170"/>
      <c r="G10" s="163"/>
      <c r="H10" s="163"/>
      <c r="I10" s="160"/>
      <c r="J10" s="170"/>
      <c r="K10" s="157"/>
      <c r="L10" s="157"/>
      <c r="M10" s="173"/>
      <c r="N10" s="106"/>
    </row>
    <row r="11" spans="2:14" ht="16.5" customHeight="1" thickBot="1">
      <c r="B11" s="166" t="s">
        <v>3</v>
      </c>
      <c r="C11" s="166"/>
      <c r="D11" s="166"/>
      <c r="E11" s="166"/>
      <c r="F11" s="166"/>
      <c r="G11" s="166"/>
      <c r="H11" s="166"/>
      <c r="I11" s="166"/>
      <c r="J11" s="166"/>
      <c r="K11" s="166"/>
      <c r="L11" s="166"/>
      <c r="M11" s="167"/>
      <c r="N11" s="107"/>
    </row>
    <row r="12" spans="2:14" ht="14.25" customHeight="1" thickBot="1">
      <c r="B12" s="24" t="s">
        <v>222</v>
      </c>
      <c r="C12" s="3"/>
      <c r="D12" s="42"/>
      <c r="E12" s="43">
        <v>1.18</v>
      </c>
      <c r="F12" s="38"/>
      <c r="G12" s="38"/>
      <c r="H12" s="38"/>
      <c r="I12" s="42"/>
      <c r="J12" s="38"/>
      <c r="K12" s="38"/>
      <c r="L12" s="38"/>
      <c r="M12" s="92" t="s">
        <v>6</v>
      </c>
      <c r="N12" s="107"/>
    </row>
    <row r="13" spans="2:14" ht="14.25" customHeight="1" thickBot="1">
      <c r="B13" s="24" t="s">
        <v>229</v>
      </c>
      <c r="C13" s="3"/>
      <c r="D13" s="42"/>
      <c r="E13" s="43">
        <v>1.18</v>
      </c>
      <c r="F13" s="38"/>
      <c r="G13" s="38"/>
      <c r="H13" s="38"/>
      <c r="I13" s="42"/>
      <c r="J13" s="38"/>
      <c r="K13" s="38"/>
      <c r="L13" s="38"/>
      <c r="M13" s="92" t="s">
        <v>6</v>
      </c>
      <c r="N13" s="107"/>
    </row>
    <row r="14" spans="2:14" ht="26.25" customHeight="1" thickBot="1">
      <c r="B14" s="24" t="s">
        <v>7</v>
      </c>
      <c r="C14" s="3"/>
      <c r="D14" s="42"/>
      <c r="E14" s="43">
        <v>1.18</v>
      </c>
      <c r="F14" s="38"/>
      <c r="G14" s="38"/>
      <c r="H14" s="38"/>
      <c r="I14" s="42"/>
      <c r="J14" s="38"/>
      <c r="K14" s="38"/>
      <c r="L14" s="38"/>
      <c r="M14" s="92" t="s">
        <v>6</v>
      </c>
      <c r="N14" s="107">
        <v>50</v>
      </c>
    </row>
    <row r="15" spans="2:14" ht="29.25" customHeight="1" thickBot="1">
      <c r="B15" s="23" t="s">
        <v>7</v>
      </c>
      <c r="C15" s="2">
        <v>20</v>
      </c>
      <c r="D15" s="40" t="s">
        <v>4</v>
      </c>
      <c r="E15" s="37">
        <v>1.18</v>
      </c>
      <c r="F15" s="33">
        <v>445</v>
      </c>
      <c r="G15" s="33">
        <f>F15/1.2</f>
        <v>370.83333333333337</v>
      </c>
      <c r="H15" s="33">
        <f aca="true" t="shared" si="0" ref="H15:H21">F15/E15</f>
        <v>377.11864406779665</v>
      </c>
      <c r="I15" s="40">
        <v>1.18</v>
      </c>
      <c r="J15" s="33">
        <f aca="true" t="shared" si="1" ref="J15:J21">C15*F15</f>
        <v>8900</v>
      </c>
      <c r="K15" s="33">
        <f>J15/1.2</f>
        <v>7416.666666666667</v>
      </c>
      <c r="L15" s="33">
        <f>J15/I15</f>
        <v>7542.372881355933</v>
      </c>
      <c r="M15" s="93" t="s">
        <v>806</v>
      </c>
      <c r="N15" s="107"/>
    </row>
    <row r="16" spans="2:14" ht="12.75" customHeight="1" thickBot="1">
      <c r="B16" s="23" t="s">
        <v>7</v>
      </c>
      <c r="C16" s="2">
        <v>10</v>
      </c>
      <c r="D16" s="40" t="s">
        <v>4</v>
      </c>
      <c r="E16" s="37">
        <v>1.18</v>
      </c>
      <c r="F16" s="33">
        <v>530</v>
      </c>
      <c r="G16" s="33">
        <f>F16/1.2</f>
        <v>441.6666666666667</v>
      </c>
      <c r="H16" s="33">
        <f t="shared" si="0"/>
        <v>449.1525423728814</v>
      </c>
      <c r="I16" s="40">
        <v>1.18</v>
      </c>
      <c r="J16" s="33">
        <f t="shared" si="1"/>
        <v>5300</v>
      </c>
      <c r="K16" s="33">
        <f>J16/1.2</f>
        <v>4416.666666666667</v>
      </c>
      <c r="L16" s="33">
        <f>J16/I16</f>
        <v>4491.525423728814</v>
      </c>
      <c r="M16" s="93" t="s">
        <v>5</v>
      </c>
      <c r="N16" s="107"/>
    </row>
    <row r="17" spans="2:14" ht="12" customHeight="1" thickBot="1">
      <c r="B17" s="23" t="s">
        <v>7</v>
      </c>
      <c r="C17" s="2">
        <v>0.9</v>
      </c>
      <c r="D17" s="40" t="s">
        <v>11</v>
      </c>
      <c r="E17" s="37">
        <v>1.18</v>
      </c>
      <c r="F17" s="33">
        <v>680</v>
      </c>
      <c r="G17" s="33">
        <f aca="true" t="shared" si="2" ref="G17:G80">F17/1.2</f>
        <v>566.6666666666667</v>
      </c>
      <c r="H17" s="33">
        <f t="shared" si="0"/>
        <v>576.271186440678</v>
      </c>
      <c r="I17" s="40">
        <v>1.18</v>
      </c>
      <c r="J17" s="33">
        <v>680</v>
      </c>
      <c r="K17" s="33">
        <f>J17/1.2</f>
        <v>566.6666666666667</v>
      </c>
      <c r="L17" s="33">
        <f>J17/I17</f>
        <v>576.271186440678</v>
      </c>
      <c r="M17" s="93" t="s">
        <v>5</v>
      </c>
      <c r="N17" s="107"/>
    </row>
    <row r="18" spans="2:14" ht="13.5" customHeight="1" thickBot="1">
      <c r="B18" s="24" t="s">
        <v>813</v>
      </c>
      <c r="C18" s="3">
        <v>50</v>
      </c>
      <c r="D18" s="42" t="s">
        <v>4</v>
      </c>
      <c r="E18" s="43">
        <v>1.18</v>
      </c>
      <c r="F18" s="131"/>
      <c r="G18" s="131"/>
      <c r="H18" s="38"/>
      <c r="I18" s="42"/>
      <c r="J18" s="12"/>
      <c r="K18" s="12"/>
      <c r="L18" s="38"/>
      <c r="M18" s="92" t="s">
        <v>6</v>
      </c>
      <c r="N18" s="107">
        <v>47</v>
      </c>
    </row>
    <row r="19" spans="2:14" ht="13.5" thickBot="1">
      <c r="B19" s="121" t="s">
        <v>813</v>
      </c>
      <c r="C19" s="119">
        <v>20</v>
      </c>
      <c r="D19" s="2" t="s">
        <v>4</v>
      </c>
      <c r="E19" s="6">
        <v>1.18</v>
      </c>
      <c r="F19" s="13">
        <v>1980</v>
      </c>
      <c r="G19" s="33">
        <f t="shared" si="2"/>
        <v>1650</v>
      </c>
      <c r="H19" s="13">
        <f t="shared" si="0"/>
        <v>1677.9661016949153</v>
      </c>
      <c r="I19" s="2">
        <v>1.18</v>
      </c>
      <c r="J19" s="13">
        <f t="shared" si="1"/>
        <v>39600</v>
      </c>
      <c r="K19" s="13">
        <f>J19/1.2</f>
        <v>33000</v>
      </c>
      <c r="L19" s="13">
        <f>J19/I19</f>
        <v>33559.32203389831</v>
      </c>
      <c r="M19" s="93" t="s">
        <v>806</v>
      </c>
      <c r="N19" s="107"/>
    </row>
    <row r="20" spans="2:14" ht="13.5" thickBot="1">
      <c r="B20" s="121" t="s">
        <v>813</v>
      </c>
      <c r="C20" s="119">
        <v>10</v>
      </c>
      <c r="D20" s="2" t="s">
        <v>4</v>
      </c>
      <c r="E20" s="6">
        <v>1.18</v>
      </c>
      <c r="F20" s="13">
        <v>2400</v>
      </c>
      <c r="G20" s="33">
        <f t="shared" si="2"/>
        <v>2000</v>
      </c>
      <c r="H20" s="13">
        <f t="shared" si="0"/>
        <v>2033.898305084746</v>
      </c>
      <c r="I20" s="2">
        <v>1.18</v>
      </c>
      <c r="J20" s="13">
        <f t="shared" si="1"/>
        <v>24000</v>
      </c>
      <c r="K20" s="13">
        <f>J20/1.2</f>
        <v>20000</v>
      </c>
      <c r="L20" s="13">
        <f>J20/I20</f>
        <v>20338.98305084746</v>
      </c>
      <c r="M20" s="93" t="s">
        <v>806</v>
      </c>
      <c r="N20" s="107"/>
    </row>
    <row r="21" spans="2:14" ht="13.5" thickBot="1">
      <c r="B21" s="121" t="s">
        <v>813</v>
      </c>
      <c r="C21" s="119">
        <v>1</v>
      </c>
      <c r="D21" s="40" t="s">
        <v>4</v>
      </c>
      <c r="E21" s="37">
        <v>1.18</v>
      </c>
      <c r="F21" s="33">
        <v>2500</v>
      </c>
      <c r="G21" s="33">
        <f t="shared" si="2"/>
        <v>2083.3333333333335</v>
      </c>
      <c r="H21" s="33">
        <f t="shared" si="0"/>
        <v>2118.64406779661</v>
      </c>
      <c r="I21" s="40">
        <v>1.18</v>
      </c>
      <c r="J21" s="33">
        <f t="shared" si="1"/>
        <v>2500</v>
      </c>
      <c r="K21" s="13">
        <f>J21/1.2</f>
        <v>2083.3333333333335</v>
      </c>
      <c r="L21" s="33">
        <f>J21/I21</f>
        <v>2118.64406779661</v>
      </c>
      <c r="M21" s="93" t="s">
        <v>5</v>
      </c>
      <c r="N21" s="107"/>
    </row>
    <row r="22" spans="2:14" ht="13.5" thickBot="1">
      <c r="B22" s="24" t="s">
        <v>8</v>
      </c>
      <c r="C22" s="3"/>
      <c r="D22" s="42"/>
      <c r="E22" s="43"/>
      <c r="F22" s="38"/>
      <c r="G22" s="131"/>
      <c r="H22" s="38"/>
      <c r="I22" s="42"/>
      <c r="J22" s="38"/>
      <c r="K22" s="38"/>
      <c r="L22" s="38"/>
      <c r="M22" s="92" t="s">
        <v>6</v>
      </c>
      <c r="N22" s="107"/>
    </row>
    <row r="23" spans="2:14" ht="13.5" thickBot="1">
      <c r="B23" s="24" t="s">
        <v>9</v>
      </c>
      <c r="C23" s="3"/>
      <c r="D23" s="42"/>
      <c r="E23" s="43"/>
      <c r="F23" s="38"/>
      <c r="G23" s="131"/>
      <c r="H23" s="38"/>
      <c r="I23" s="42"/>
      <c r="J23" s="38"/>
      <c r="K23" s="38"/>
      <c r="L23" s="38"/>
      <c r="M23" s="92" t="s">
        <v>6</v>
      </c>
      <c r="N23" s="107"/>
    </row>
    <row r="24" spans="2:14" ht="13.5" thickBot="1">
      <c r="B24" s="20" t="s">
        <v>10</v>
      </c>
      <c r="C24" s="4"/>
      <c r="D24" s="4"/>
      <c r="E24" s="4"/>
      <c r="F24" s="12"/>
      <c r="G24" s="131"/>
      <c r="H24" s="12"/>
      <c r="I24" s="36"/>
      <c r="J24" s="12"/>
      <c r="K24" s="12"/>
      <c r="L24" s="12"/>
      <c r="M24" s="92" t="s">
        <v>6</v>
      </c>
      <c r="N24" s="107"/>
    </row>
    <row r="25" spans="2:14" ht="13.5" thickBot="1">
      <c r="B25" s="115" t="s">
        <v>216</v>
      </c>
      <c r="C25" s="116"/>
      <c r="D25" s="116"/>
      <c r="E25" s="116">
        <v>1.18</v>
      </c>
      <c r="F25" s="117"/>
      <c r="G25" s="131"/>
      <c r="H25" s="117"/>
      <c r="I25" s="118"/>
      <c r="J25" s="117"/>
      <c r="K25" s="117"/>
      <c r="L25" s="117"/>
      <c r="M25" s="92" t="s">
        <v>6</v>
      </c>
      <c r="N25" s="107">
        <v>20</v>
      </c>
    </row>
    <row r="26" spans="2:14" ht="13.5" thickBot="1">
      <c r="B26" s="17" t="s">
        <v>216</v>
      </c>
      <c r="C26" s="6">
        <v>20</v>
      </c>
      <c r="D26" s="6" t="s">
        <v>4</v>
      </c>
      <c r="E26" s="6">
        <v>1.18</v>
      </c>
      <c r="F26" s="13">
        <v>400</v>
      </c>
      <c r="G26" s="33">
        <f t="shared" si="2"/>
        <v>333.33333333333337</v>
      </c>
      <c r="H26" s="13">
        <f>F26/E26</f>
        <v>338.98305084745766</v>
      </c>
      <c r="I26" s="2">
        <v>1.18</v>
      </c>
      <c r="J26" s="13">
        <f>C26*F26</f>
        <v>8000</v>
      </c>
      <c r="K26" s="13">
        <f>J26/1.2</f>
        <v>6666.666666666667</v>
      </c>
      <c r="L26" s="13">
        <f>J26/I26</f>
        <v>6779.661016949153</v>
      </c>
      <c r="M26" s="93" t="s">
        <v>806</v>
      </c>
      <c r="N26" s="107"/>
    </row>
    <row r="27" spans="2:14" ht="13.5" thickBot="1">
      <c r="B27" s="17" t="s">
        <v>216</v>
      </c>
      <c r="C27" s="6">
        <v>10</v>
      </c>
      <c r="D27" s="6" t="s">
        <v>4</v>
      </c>
      <c r="E27" s="6">
        <v>1.18</v>
      </c>
      <c r="F27" s="13">
        <v>480</v>
      </c>
      <c r="G27" s="33">
        <f t="shared" si="2"/>
        <v>400</v>
      </c>
      <c r="H27" s="13">
        <f>F27/E27</f>
        <v>406.77966101694915</v>
      </c>
      <c r="I27" s="2">
        <v>1.18</v>
      </c>
      <c r="J27" s="13">
        <f>C27*F27</f>
        <v>4800</v>
      </c>
      <c r="K27" s="13">
        <f>J27/1.2</f>
        <v>4000</v>
      </c>
      <c r="L27" s="13">
        <f>J27/I27</f>
        <v>4067.796610169492</v>
      </c>
      <c r="M27" s="93" t="s">
        <v>806</v>
      </c>
      <c r="N27" s="107"/>
    </row>
    <row r="28" spans="2:14" ht="13.5" thickBot="1">
      <c r="B28" s="17" t="s">
        <v>216</v>
      </c>
      <c r="C28" s="6">
        <v>1</v>
      </c>
      <c r="D28" s="6" t="s">
        <v>4</v>
      </c>
      <c r="E28" s="6">
        <v>1.18</v>
      </c>
      <c r="F28" s="13">
        <v>620</v>
      </c>
      <c r="G28" s="33">
        <f t="shared" si="2"/>
        <v>516.6666666666667</v>
      </c>
      <c r="H28" s="13">
        <f>F28/E28</f>
        <v>525.4237288135594</v>
      </c>
      <c r="I28" s="2">
        <v>1.18</v>
      </c>
      <c r="J28" s="13">
        <f>C28*F28</f>
        <v>620</v>
      </c>
      <c r="K28" s="13">
        <f>J28/1.2</f>
        <v>516.6666666666667</v>
      </c>
      <c r="L28" s="13">
        <f>J28/I28</f>
        <v>525.4237288135594</v>
      </c>
      <c r="M28" s="93" t="s">
        <v>5</v>
      </c>
      <c r="N28" s="107"/>
    </row>
    <row r="29" spans="2:14" ht="13.5" thickBot="1">
      <c r="B29" s="20" t="s">
        <v>252</v>
      </c>
      <c r="C29" s="4"/>
      <c r="D29" s="4"/>
      <c r="E29" s="4">
        <v>1.18</v>
      </c>
      <c r="F29" s="12"/>
      <c r="G29" s="131"/>
      <c r="H29" s="12"/>
      <c r="I29" s="3"/>
      <c r="J29" s="12"/>
      <c r="K29" s="12"/>
      <c r="L29" s="12"/>
      <c r="M29" s="92" t="s">
        <v>6</v>
      </c>
      <c r="N29" s="107"/>
    </row>
    <row r="30" spans="2:14" ht="13.5" thickBot="1">
      <c r="B30" s="115" t="s">
        <v>253</v>
      </c>
      <c r="C30" s="116"/>
      <c r="D30" s="116"/>
      <c r="E30" s="116">
        <v>1.18</v>
      </c>
      <c r="F30" s="117"/>
      <c r="G30" s="131"/>
      <c r="H30" s="117"/>
      <c r="I30" s="118"/>
      <c r="J30" s="117"/>
      <c r="K30" s="117"/>
      <c r="L30" s="117"/>
      <c r="M30" s="92" t="s">
        <v>6</v>
      </c>
      <c r="N30" s="107"/>
    </row>
    <row r="31" spans="2:14" ht="13.5" customHeight="1" thickBot="1">
      <c r="B31" s="17" t="s">
        <v>254</v>
      </c>
      <c r="C31" s="6">
        <v>18</v>
      </c>
      <c r="D31" s="6" t="s">
        <v>4</v>
      </c>
      <c r="E31" s="6">
        <v>1.18</v>
      </c>
      <c r="F31" s="13">
        <v>310</v>
      </c>
      <c r="G31" s="33">
        <f t="shared" si="2"/>
        <v>258.33333333333337</v>
      </c>
      <c r="H31" s="13">
        <f aca="true" t="shared" si="3" ref="H31:H42">F31/E31</f>
        <v>262.7118644067797</v>
      </c>
      <c r="I31" s="2">
        <v>1.18</v>
      </c>
      <c r="J31" s="13">
        <f aca="true" t="shared" si="4" ref="J31:J42">C31*F31</f>
        <v>5580</v>
      </c>
      <c r="K31" s="13">
        <f>J31/1.2</f>
        <v>4650</v>
      </c>
      <c r="L31" s="13">
        <f aca="true" t="shared" si="5" ref="L31:L42">J31/I31</f>
        <v>4728.813559322034</v>
      </c>
      <c r="M31" s="95" t="s">
        <v>5</v>
      </c>
      <c r="N31" s="108"/>
    </row>
    <row r="32" spans="2:14" ht="17.25" customHeight="1" thickBot="1">
      <c r="B32" s="17" t="s">
        <v>255</v>
      </c>
      <c r="C32" s="6">
        <v>1</v>
      </c>
      <c r="D32" s="6" t="s">
        <v>11</v>
      </c>
      <c r="E32" s="6">
        <v>1.18</v>
      </c>
      <c r="F32" s="13">
        <v>800</v>
      </c>
      <c r="G32" s="33">
        <f t="shared" si="2"/>
        <v>666.6666666666667</v>
      </c>
      <c r="H32" s="13">
        <f t="shared" si="3"/>
        <v>677.9661016949153</v>
      </c>
      <c r="I32" s="2">
        <v>1.18</v>
      </c>
      <c r="J32" s="13">
        <f t="shared" si="4"/>
        <v>800</v>
      </c>
      <c r="K32" s="13">
        <f aca="true" t="shared" si="6" ref="K32:K42">J32/1.2</f>
        <v>666.6666666666667</v>
      </c>
      <c r="L32" s="13">
        <f t="shared" si="5"/>
        <v>677.9661016949153</v>
      </c>
      <c r="M32" s="95" t="s">
        <v>5</v>
      </c>
      <c r="N32" s="108"/>
    </row>
    <row r="33" spans="2:14" ht="15.75" customHeight="1" thickBot="1">
      <c r="B33" s="17" t="s">
        <v>256</v>
      </c>
      <c r="C33" s="6">
        <v>18</v>
      </c>
      <c r="D33" s="6" t="s">
        <v>4</v>
      </c>
      <c r="E33" s="6">
        <v>1.18</v>
      </c>
      <c r="F33" s="13">
        <v>275</v>
      </c>
      <c r="G33" s="33">
        <f t="shared" si="2"/>
        <v>229.16666666666669</v>
      </c>
      <c r="H33" s="13">
        <f t="shared" si="3"/>
        <v>233.05084745762713</v>
      </c>
      <c r="I33" s="2">
        <v>1.18</v>
      </c>
      <c r="J33" s="13">
        <f t="shared" si="4"/>
        <v>4950</v>
      </c>
      <c r="K33" s="13">
        <f t="shared" si="6"/>
        <v>4125</v>
      </c>
      <c r="L33" s="13">
        <f t="shared" si="5"/>
        <v>4194.9152542372885</v>
      </c>
      <c r="M33" s="95" t="s">
        <v>5</v>
      </c>
      <c r="N33" s="108"/>
    </row>
    <row r="34" spans="2:14" ht="15.75" customHeight="1" thickBot="1">
      <c r="B34" s="17" t="s">
        <v>257</v>
      </c>
      <c r="C34" s="6">
        <v>1</v>
      </c>
      <c r="D34" s="6" t="s">
        <v>11</v>
      </c>
      <c r="E34" s="6">
        <v>1.18</v>
      </c>
      <c r="F34" s="13">
        <v>800</v>
      </c>
      <c r="G34" s="33">
        <f t="shared" si="2"/>
        <v>666.6666666666667</v>
      </c>
      <c r="H34" s="13">
        <f t="shared" si="3"/>
        <v>677.9661016949153</v>
      </c>
      <c r="I34" s="2">
        <v>1.18</v>
      </c>
      <c r="J34" s="13">
        <f t="shared" si="4"/>
        <v>800</v>
      </c>
      <c r="K34" s="13">
        <f t="shared" si="6"/>
        <v>666.6666666666667</v>
      </c>
      <c r="L34" s="13">
        <f t="shared" si="5"/>
        <v>677.9661016949153</v>
      </c>
      <c r="M34" s="95" t="s">
        <v>5</v>
      </c>
      <c r="N34" s="108"/>
    </row>
    <row r="35" spans="2:14" ht="15.75" customHeight="1" thickBot="1">
      <c r="B35" s="17" t="s">
        <v>230</v>
      </c>
      <c r="C35" s="6">
        <v>45</v>
      </c>
      <c r="D35" s="6" t="s">
        <v>4</v>
      </c>
      <c r="E35" s="6">
        <v>1.18</v>
      </c>
      <c r="F35" s="13">
        <v>280</v>
      </c>
      <c r="G35" s="33">
        <f t="shared" si="2"/>
        <v>233.33333333333334</v>
      </c>
      <c r="H35" s="13">
        <f t="shared" si="3"/>
        <v>237.28813559322035</v>
      </c>
      <c r="I35" s="2">
        <v>1.18</v>
      </c>
      <c r="J35" s="13">
        <f t="shared" si="4"/>
        <v>12600</v>
      </c>
      <c r="K35" s="13">
        <f t="shared" si="6"/>
        <v>10500</v>
      </c>
      <c r="L35" s="13">
        <f t="shared" si="5"/>
        <v>10677.966101694916</v>
      </c>
      <c r="M35" s="93" t="s">
        <v>806</v>
      </c>
      <c r="N35" s="108">
        <v>51</v>
      </c>
    </row>
    <row r="36" spans="2:14" ht="15.75" customHeight="1" thickBot="1">
      <c r="B36" s="17" t="s">
        <v>230</v>
      </c>
      <c r="C36" s="6">
        <v>20</v>
      </c>
      <c r="D36" s="6" t="s">
        <v>4</v>
      </c>
      <c r="E36" s="6">
        <v>1.18</v>
      </c>
      <c r="F36" s="13">
        <v>365</v>
      </c>
      <c r="G36" s="33">
        <f t="shared" si="2"/>
        <v>304.1666666666667</v>
      </c>
      <c r="H36" s="13">
        <f t="shared" si="3"/>
        <v>309.3220338983051</v>
      </c>
      <c r="I36" s="2">
        <v>1.18</v>
      </c>
      <c r="J36" s="13">
        <f t="shared" si="4"/>
        <v>7300</v>
      </c>
      <c r="K36" s="13">
        <f t="shared" si="6"/>
        <v>6083.333333333334</v>
      </c>
      <c r="L36" s="13">
        <f t="shared" si="5"/>
        <v>6186.440677966102</v>
      </c>
      <c r="M36" s="93" t="s">
        <v>806</v>
      </c>
      <c r="N36" s="108"/>
    </row>
    <row r="37" spans="2:14" ht="13.5" thickBot="1">
      <c r="B37" s="17" t="s">
        <v>230</v>
      </c>
      <c r="C37" s="6">
        <v>10</v>
      </c>
      <c r="D37" s="6" t="s">
        <v>4</v>
      </c>
      <c r="E37" s="6">
        <v>1.18</v>
      </c>
      <c r="F37" s="13">
        <v>430</v>
      </c>
      <c r="G37" s="33">
        <f t="shared" si="2"/>
        <v>358.33333333333337</v>
      </c>
      <c r="H37" s="13">
        <f t="shared" si="3"/>
        <v>364.40677966101697</v>
      </c>
      <c r="I37" s="2">
        <v>1.18</v>
      </c>
      <c r="J37" s="13">
        <f t="shared" si="4"/>
        <v>4300</v>
      </c>
      <c r="K37" s="13">
        <f t="shared" si="6"/>
        <v>3583.3333333333335</v>
      </c>
      <c r="L37" s="13">
        <f t="shared" si="5"/>
        <v>3644.06779661017</v>
      </c>
      <c r="M37" s="93" t="s">
        <v>806</v>
      </c>
      <c r="N37" s="108"/>
    </row>
    <row r="38" spans="2:14" ht="13.5" thickBot="1">
      <c r="B38" s="17" t="s">
        <v>230</v>
      </c>
      <c r="C38" s="6">
        <v>1</v>
      </c>
      <c r="D38" s="6" t="s">
        <v>4</v>
      </c>
      <c r="E38" s="6">
        <v>1.18</v>
      </c>
      <c r="F38" s="13">
        <v>580</v>
      </c>
      <c r="G38" s="33">
        <f>F38/1.2</f>
        <v>483.33333333333337</v>
      </c>
      <c r="H38" s="13">
        <f t="shared" si="3"/>
        <v>491.52542372881356</v>
      </c>
      <c r="I38" s="2">
        <v>1.18</v>
      </c>
      <c r="J38" s="13">
        <f t="shared" si="4"/>
        <v>580</v>
      </c>
      <c r="K38" s="13">
        <f t="shared" si="6"/>
        <v>483.33333333333337</v>
      </c>
      <c r="L38" s="13">
        <f t="shared" si="5"/>
        <v>491.52542372881356</v>
      </c>
      <c r="M38" s="95" t="s">
        <v>5</v>
      </c>
      <c r="N38" s="108"/>
    </row>
    <row r="39" spans="2:14" ht="13.5" thickBot="1">
      <c r="B39" s="17" t="s">
        <v>223</v>
      </c>
      <c r="C39" s="6">
        <v>45</v>
      </c>
      <c r="D39" s="6" t="s">
        <v>4</v>
      </c>
      <c r="E39" s="4">
        <v>1.18</v>
      </c>
      <c r="F39" s="13">
        <v>285</v>
      </c>
      <c r="G39" s="33">
        <f t="shared" si="2"/>
        <v>237.5</v>
      </c>
      <c r="H39" s="13">
        <f t="shared" si="3"/>
        <v>241.52542372881356</v>
      </c>
      <c r="I39" s="2">
        <v>1.18</v>
      </c>
      <c r="J39" s="13">
        <f t="shared" si="4"/>
        <v>12825</v>
      </c>
      <c r="K39" s="13">
        <f t="shared" si="6"/>
        <v>10687.5</v>
      </c>
      <c r="L39" s="13">
        <f t="shared" si="5"/>
        <v>10868.644067796611</v>
      </c>
      <c r="M39" s="93" t="s">
        <v>806</v>
      </c>
      <c r="N39" s="108">
        <v>13</v>
      </c>
    </row>
    <row r="40" spans="2:14" ht="13.5" thickBot="1">
      <c r="B40" s="17" t="s">
        <v>223</v>
      </c>
      <c r="C40" s="6">
        <v>20</v>
      </c>
      <c r="D40" s="6" t="s">
        <v>4</v>
      </c>
      <c r="E40" s="6">
        <v>1.18</v>
      </c>
      <c r="F40" s="13">
        <v>368</v>
      </c>
      <c r="G40" s="33">
        <f t="shared" si="2"/>
        <v>306.6666666666667</v>
      </c>
      <c r="H40" s="13">
        <f t="shared" si="3"/>
        <v>311.864406779661</v>
      </c>
      <c r="I40" s="2">
        <v>1.18</v>
      </c>
      <c r="J40" s="13">
        <f t="shared" si="4"/>
        <v>7360</v>
      </c>
      <c r="K40" s="13">
        <f t="shared" si="6"/>
        <v>6133.333333333334</v>
      </c>
      <c r="L40" s="13">
        <f t="shared" si="5"/>
        <v>6237.28813559322</v>
      </c>
      <c r="M40" s="93" t="s">
        <v>806</v>
      </c>
      <c r="N40" s="108"/>
    </row>
    <row r="41" spans="2:14" ht="13.5" thickBot="1">
      <c r="B41" s="17" t="s">
        <v>223</v>
      </c>
      <c r="C41" s="6">
        <v>10</v>
      </c>
      <c r="D41" s="6" t="s">
        <v>4</v>
      </c>
      <c r="E41" s="6">
        <v>1.18</v>
      </c>
      <c r="F41" s="13">
        <v>440</v>
      </c>
      <c r="G41" s="33">
        <f t="shared" si="2"/>
        <v>366.6666666666667</v>
      </c>
      <c r="H41" s="13">
        <f t="shared" si="3"/>
        <v>372.8813559322034</v>
      </c>
      <c r="I41" s="2">
        <v>1.18</v>
      </c>
      <c r="J41" s="13">
        <f t="shared" si="4"/>
        <v>4400</v>
      </c>
      <c r="K41" s="13">
        <f t="shared" si="6"/>
        <v>3666.666666666667</v>
      </c>
      <c r="L41" s="13">
        <f t="shared" si="5"/>
        <v>3728.813559322034</v>
      </c>
      <c r="M41" s="95" t="s">
        <v>5</v>
      </c>
      <c r="N41" s="108"/>
    </row>
    <row r="42" spans="2:14" ht="13.5" thickBot="1">
      <c r="B42" s="17" t="s">
        <v>223</v>
      </c>
      <c r="C42" s="6">
        <v>1</v>
      </c>
      <c r="D42" s="6" t="s">
        <v>4</v>
      </c>
      <c r="E42" s="6">
        <v>1.18</v>
      </c>
      <c r="F42" s="13">
        <v>600</v>
      </c>
      <c r="G42" s="33">
        <f t="shared" si="2"/>
        <v>500</v>
      </c>
      <c r="H42" s="13">
        <f t="shared" si="3"/>
        <v>508.4745762711865</v>
      </c>
      <c r="I42" s="2">
        <v>1.18</v>
      </c>
      <c r="J42" s="13">
        <f t="shared" si="4"/>
        <v>600</v>
      </c>
      <c r="K42" s="13">
        <f t="shared" si="6"/>
        <v>500</v>
      </c>
      <c r="L42" s="13">
        <f t="shared" si="5"/>
        <v>508.4745762711865</v>
      </c>
      <c r="M42" s="95" t="s">
        <v>5</v>
      </c>
      <c r="N42" s="108"/>
    </row>
    <row r="43" spans="2:14" ht="13.5" thickBot="1">
      <c r="B43" s="17" t="s">
        <v>240</v>
      </c>
      <c r="C43" s="6"/>
      <c r="D43" s="6" t="s">
        <v>4</v>
      </c>
      <c r="E43" s="6">
        <v>1.18</v>
      </c>
      <c r="F43" s="13"/>
      <c r="G43" s="33"/>
      <c r="H43" s="13"/>
      <c r="I43" s="2"/>
      <c r="J43" s="13"/>
      <c r="K43" s="13"/>
      <c r="L43" s="13"/>
      <c r="M43" s="95" t="s">
        <v>806</v>
      </c>
      <c r="N43" s="108">
        <v>95</v>
      </c>
    </row>
    <row r="44" spans="2:14" ht="13.5" thickBot="1">
      <c r="B44" s="17" t="s">
        <v>667</v>
      </c>
      <c r="C44" s="6"/>
      <c r="D44" s="6" t="s">
        <v>4</v>
      </c>
      <c r="E44" s="6"/>
      <c r="F44" s="13"/>
      <c r="G44" s="33"/>
      <c r="H44" s="13"/>
      <c r="I44" s="2"/>
      <c r="J44" s="13"/>
      <c r="K44" s="13"/>
      <c r="L44" s="13"/>
      <c r="M44" s="95" t="s">
        <v>806</v>
      </c>
      <c r="N44" s="108">
        <v>0</v>
      </c>
    </row>
    <row r="45" spans="2:14" ht="13.5" thickBot="1">
      <c r="B45" s="115" t="s">
        <v>668</v>
      </c>
      <c r="C45" s="116"/>
      <c r="D45" s="116"/>
      <c r="E45" s="116">
        <v>1.18</v>
      </c>
      <c r="F45" s="117"/>
      <c r="G45" s="131"/>
      <c r="H45" s="117"/>
      <c r="I45" s="118"/>
      <c r="J45" s="117"/>
      <c r="K45" s="117"/>
      <c r="L45" s="117"/>
      <c r="M45" s="92" t="s">
        <v>6</v>
      </c>
      <c r="N45" s="108">
        <v>10</v>
      </c>
    </row>
    <row r="46" spans="2:14" ht="13.5" thickBot="1">
      <c r="B46" s="17" t="s">
        <v>668</v>
      </c>
      <c r="C46" s="6">
        <v>20</v>
      </c>
      <c r="D46" s="6" t="s">
        <v>4</v>
      </c>
      <c r="E46" s="6">
        <v>1.18</v>
      </c>
      <c r="F46" s="13">
        <v>580</v>
      </c>
      <c r="G46" s="33">
        <f t="shared" si="2"/>
        <v>483.33333333333337</v>
      </c>
      <c r="H46" s="13">
        <f>F46/E46</f>
        <v>491.52542372881356</v>
      </c>
      <c r="I46" s="2">
        <v>1.18</v>
      </c>
      <c r="J46" s="13">
        <f>C46*F46</f>
        <v>11600</v>
      </c>
      <c r="K46" s="13">
        <f>J46/1.2</f>
        <v>9666.666666666668</v>
      </c>
      <c r="L46" s="13">
        <f>J46/I46</f>
        <v>9830.508474576272</v>
      </c>
      <c r="M46" s="95" t="s">
        <v>5</v>
      </c>
      <c r="N46" s="108"/>
    </row>
    <row r="47" spans="2:14" ht="13.5" thickBot="1">
      <c r="B47" s="17" t="s">
        <v>668</v>
      </c>
      <c r="C47" s="6">
        <v>10</v>
      </c>
      <c r="D47" s="6" t="s">
        <v>4</v>
      </c>
      <c r="E47" s="6">
        <v>1.18</v>
      </c>
      <c r="F47" s="13">
        <v>695</v>
      </c>
      <c r="G47" s="33">
        <f t="shared" si="2"/>
        <v>579.1666666666667</v>
      </c>
      <c r="H47" s="13">
        <f>F47/E47</f>
        <v>588.9830508474577</v>
      </c>
      <c r="I47" s="2">
        <v>1.18</v>
      </c>
      <c r="J47" s="13">
        <f>C47*F47</f>
        <v>6950</v>
      </c>
      <c r="K47" s="13">
        <f>J47/1.2</f>
        <v>5791.666666666667</v>
      </c>
      <c r="L47" s="13">
        <f>J47/I47</f>
        <v>5889.830508474576</v>
      </c>
      <c r="M47" s="95" t="s">
        <v>5</v>
      </c>
      <c r="N47" s="108"/>
    </row>
    <row r="48" spans="2:14" ht="13.5" thickBot="1">
      <c r="B48" s="17" t="s">
        <v>668</v>
      </c>
      <c r="C48" s="6">
        <v>1</v>
      </c>
      <c r="D48" s="6" t="s">
        <v>4</v>
      </c>
      <c r="E48" s="6">
        <v>1.18</v>
      </c>
      <c r="F48" s="13">
        <v>780</v>
      </c>
      <c r="G48" s="33">
        <f t="shared" si="2"/>
        <v>650</v>
      </c>
      <c r="H48" s="13">
        <f>F48/E48</f>
        <v>661.0169491525425</v>
      </c>
      <c r="I48" s="2">
        <v>1.18</v>
      </c>
      <c r="J48" s="13">
        <f>C48*F48</f>
        <v>780</v>
      </c>
      <c r="K48" s="13">
        <f>J48/1.2</f>
        <v>650</v>
      </c>
      <c r="L48" s="13">
        <f>J48/I48</f>
        <v>661.0169491525425</v>
      </c>
      <c r="M48" s="95" t="s">
        <v>5</v>
      </c>
      <c r="N48" s="108"/>
    </row>
    <row r="49" spans="2:14" ht="13.5" thickBot="1">
      <c r="B49" s="17" t="s">
        <v>687</v>
      </c>
      <c r="C49" s="6"/>
      <c r="D49" s="6"/>
      <c r="E49" s="6"/>
      <c r="F49" s="13"/>
      <c r="G49" s="33"/>
      <c r="H49" s="13"/>
      <c r="I49" s="2"/>
      <c r="J49" s="13"/>
      <c r="K49" s="13"/>
      <c r="L49" s="13"/>
      <c r="M49" s="95" t="s">
        <v>806</v>
      </c>
      <c r="N49" s="108">
        <v>0</v>
      </c>
    </row>
    <row r="50" spans="2:14" ht="13.5" thickBot="1">
      <c r="B50" s="17" t="s">
        <v>247</v>
      </c>
      <c r="C50" s="6">
        <v>45</v>
      </c>
      <c r="D50" s="6" t="s">
        <v>4</v>
      </c>
      <c r="E50" s="6">
        <v>1.18</v>
      </c>
      <c r="F50" s="13">
        <v>335</v>
      </c>
      <c r="G50" s="33">
        <f t="shared" si="2"/>
        <v>279.1666666666667</v>
      </c>
      <c r="H50" s="13">
        <f aca="true" t="shared" si="7" ref="H50:H57">F50/E50</f>
        <v>283.8983050847458</v>
      </c>
      <c r="I50" s="2">
        <v>1.18</v>
      </c>
      <c r="J50" s="13">
        <f aca="true" t="shared" si="8" ref="J50:J57">C50*F50</f>
        <v>15075</v>
      </c>
      <c r="K50" s="13">
        <f>J50/1.2</f>
        <v>12562.5</v>
      </c>
      <c r="L50" s="13">
        <f>J50/I50</f>
        <v>12775.42372881356</v>
      </c>
      <c r="M50" s="95" t="s">
        <v>806</v>
      </c>
      <c r="N50" s="108">
        <v>50</v>
      </c>
    </row>
    <row r="51" spans="2:14" ht="13.5" thickBot="1">
      <c r="B51" s="17" t="s">
        <v>247</v>
      </c>
      <c r="C51" s="6">
        <v>20</v>
      </c>
      <c r="D51" s="6" t="s">
        <v>4</v>
      </c>
      <c r="E51" s="6">
        <v>1.18</v>
      </c>
      <c r="F51" s="13">
        <v>435</v>
      </c>
      <c r="G51" s="33">
        <f t="shared" si="2"/>
        <v>362.5</v>
      </c>
      <c r="H51" s="13">
        <f t="shared" si="7"/>
        <v>368.6440677966102</v>
      </c>
      <c r="I51" s="2">
        <v>1.18</v>
      </c>
      <c r="J51" s="13">
        <f t="shared" si="8"/>
        <v>8700</v>
      </c>
      <c r="K51" s="13">
        <f aca="true" t="shared" si="9" ref="K51:K80">J51/1.2</f>
        <v>7250</v>
      </c>
      <c r="L51" s="13">
        <f>J51/I51</f>
        <v>7372.881355932203</v>
      </c>
      <c r="M51" s="95" t="s">
        <v>5</v>
      </c>
      <c r="N51" s="108"/>
    </row>
    <row r="52" spans="2:14" ht="13.5" thickBot="1">
      <c r="B52" s="17" t="s">
        <v>247</v>
      </c>
      <c r="C52" s="6">
        <v>10</v>
      </c>
      <c r="D52" s="6" t="s">
        <v>4</v>
      </c>
      <c r="E52" s="6">
        <v>1.18</v>
      </c>
      <c r="F52" s="13">
        <v>520</v>
      </c>
      <c r="G52" s="33">
        <f t="shared" si="2"/>
        <v>433.33333333333337</v>
      </c>
      <c r="H52" s="13">
        <f t="shared" si="7"/>
        <v>440.67796610169495</v>
      </c>
      <c r="I52" s="2">
        <v>1.18</v>
      </c>
      <c r="J52" s="13">
        <f t="shared" si="8"/>
        <v>5200</v>
      </c>
      <c r="K52" s="13">
        <f t="shared" si="9"/>
        <v>4333.333333333334</v>
      </c>
      <c r="L52" s="13">
        <f>J52/I52</f>
        <v>4406.77966101695</v>
      </c>
      <c r="M52" s="95" t="s">
        <v>5</v>
      </c>
      <c r="N52" s="108"/>
    </row>
    <row r="53" spans="2:14" ht="13.5" thickBot="1">
      <c r="B53" s="17" t="s">
        <v>247</v>
      </c>
      <c r="C53" s="6">
        <v>1</v>
      </c>
      <c r="D53" s="6" t="s">
        <v>4</v>
      </c>
      <c r="E53" s="6">
        <v>1.18</v>
      </c>
      <c r="F53" s="13">
        <v>600</v>
      </c>
      <c r="G53" s="33">
        <f t="shared" si="2"/>
        <v>500</v>
      </c>
      <c r="H53" s="13">
        <f t="shared" si="7"/>
        <v>508.4745762711865</v>
      </c>
      <c r="I53" s="2">
        <v>1.18</v>
      </c>
      <c r="J53" s="13">
        <f t="shared" si="8"/>
        <v>600</v>
      </c>
      <c r="K53" s="13">
        <f t="shared" si="9"/>
        <v>500</v>
      </c>
      <c r="L53" s="13">
        <f>J53/I53</f>
        <v>508.4745762711865</v>
      </c>
      <c r="M53" s="95" t="s">
        <v>5</v>
      </c>
      <c r="N53" s="108"/>
    </row>
    <row r="54" spans="2:14" ht="13.5" thickBot="1">
      <c r="B54" s="115" t="s">
        <v>662</v>
      </c>
      <c r="C54" s="116"/>
      <c r="D54" s="116"/>
      <c r="E54" s="116">
        <v>1.18</v>
      </c>
      <c r="F54" s="117"/>
      <c r="G54" s="131"/>
      <c r="H54" s="117"/>
      <c r="I54" s="118"/>
      <c r="J54" s="117"/>
      <c r="K54" s="117">
        <f t="shared" si="9"/>
        <v>0</v>
      </c>
      <c r="L54" s="117"/>
      <c r="M54" s="92" t="s">
        <v>6</v>
      </c>
      <c r="N54" s="108">
        <v>27</v>
      </c>
    </row>
    <row r="55" spans="2:14" ht="13.5" thickBot="1">
      <c r="B55" s="17" t="s">
        <v>662</v>
      </c>
      <c r="C55" s="6">
        <v>20</v>
      </c>
      <c r="D55" s="6" t="s">
        <v>4</v>
      </c>
      <c r="E55" s="6">
        <v>1.18</v>
      </c>
      <c r="F55" s="13">
        <v>390</v>
      </c>
      <c r="G55" s="33">
        <f t="shared" si="2"/>
        <v>325</v>
      </c>
      <c r="H55" s="13">
        <f t="shared" si="7"/>
        <v>330.5084745762712</v>
      </c>
      <c r="I55" s="2">
        <v>1.18</v>
      </c>
      <c r="J55" s="13">
        <f t="shared" si="8"/>
        <v>7800</v>
      </c>
      <c r="K55" s="13">
        <f t="shared" si="9"/>
        <v>6500</v>
      </c>
      <c r="L55" s="13">
        <f>J55/I55</f>
        <v>6610.169491525424</v>
      </c>
      <c r="M55" s="95" t="s">
        <v>806</v>
      </c>
      <c r="N55" s="108"/>
    </row>
    <row r="56" spans="2:14" ht="13.5" thickBot="1">
      <c r="B56" s="17" t="s">
        <v>662</v>
      </c>
      <c r="C56" s="6">
        <v>10</v>
      </c>
      <c r="D56" s="6" t="s">
        <v>4</v>
      </c>
      <c r="E56" s="6">
        <v>1.18</v>
      </c>
      <c r="F56" s="13">
        <v>470</v>
      </c>
      <c r="G56" s="33">
        <f t="shared" si="2"/>
        <v>391.6666666666667</v>
      </c>
      <c r="H56" s="13">
        <f t="shared" si="7"/>
        <v>398.3050847457627</v>
      </c>
      <c r="I56" s="2">
        <v>1.18</v>
      </c>
      <c r="J56" s="13">
        <f t="shared" si="8"/>
        <v>4700</v>
      </c>
      <c r="K56" s="13">
        <f t="shared" si="9"/>
        <v>3916.666666666667</v>
      </c>
      <c r="L56" s="13">
        <f>J56/I56</f>
        <v>3983.0508474576272</v>
      </c>
      <c r="M56" s="95" t="s">
        <v>806</v>
      </c>
      <c r="N56" s="108"/>
    </row>
    <row r="57" spans="2:14" ht="13.5" thickBot="1">
      <c r="B57" s="17" t="s">
        <v>662</v>
      </c>
      <c r="C57" s="6">
        <v>1</v>
      </c>
      <c r="D57" s="6" t="s">
        <v>4</v>
      </c>
      <c r="E57" s="6">
        <v>1.18</v>
      </c>
      <c r="F57" s="13">
        <v>600</v>
      </c>
      <c r="G57" s="33">
        <f t="shared" si="2"/>
        <v>500</v>
      </c>
      <c r="H57" s="13">
        <f t="shared" si="7"/>
        <v>508.4745762711865</v>
      </c>
      <c r="I57" s="2">
        <v>1.18</v>
      </c>
      <c r="J57" s="13">
        <f t="shared" si="8"/>
        <v>600</v>
      </c>
      <c r="K57" s="13">
        <f t="shared" si="9"/>
        <v>500</v>
      </c>
      <c r="L57" s="13">
        <f>J57/I57</f>
        <v>508.4745762711865</v>
      </c>
      <c r="M57" s="95" t="s">
        <v>5</v>
      </c>
      <c r="N57" s="108"/>
    </row>
    <row r="58" spans="2:14" ht="13.5" thickBot="1">
      <c r="B58" s="115" t="s">
        <v>669</v>
      </c>
      <c r="C58" s="116"/>
      <c r="D58" s="116"/>
      <c r="E58" s="116">
        <v>1.18</v>
      </c>
      <c r="F58" s="117"/>
      <c r="G58" s="131"/>
      <c r="H58" s="117"/>
      <c r="I58" s="118"/>
      <c r="J58" s="117"/>
      <c r="K58" s="117">
        <f t="shared" si="9"/>
        <v>0</v>
      </c>
      <c r="L58" s="117"/>
      <c r="M58" s="92" t="s">
        <v>6</v>
      </c>
      <c r="N58" s="108">
        <v>36</v>
      </c>
    </row>
    <row r="59" spans="2:14" ht="13.5" thickBot="1">
      <c r="B59" s="17" t="s">
        <v>669</v>
      </c>
      <c r="C59" s="6">
        <v>20</v>
      </c>
      <c r="D59" s="6" t="s">
        <v>4</v>
      </c>
      <c r="E59" s="6">
        <v>1.18</v>
      </c>
      <c r="F59" s="13">
        <v>375</v>
      </c>
      <c r="G59" s="33">
        <f>F59/1.2</f>
        <v>312.5</v>
      </c>
      <c r="H59" s="13">
        <f>F59/E59</f>
        <v>317.79661016949154</v>
      </c>
      <c r="I59" s="2">
        <v>1.18</v>
      </c>
      <c r="J59" s="13">
        <f>C59*F59</f>
        <v>7500</v>
      </c>
      <c r="K59" s="13">
        <f t="shared" si="9"/>
        <v>6250</v>
      </c>
      <c r="L59" s="13">
        <f>J59/I59</f>
        <v>6355.932203389831</v>
      </c>
      <c r="M59" s="95" t="s">
        <v>5</v>
      </c>
      <c r="N59" s="108"/>
    </row>
    <row r="60" spans="2:14" ht="13.5" thickBot="1">
      <c r="B60" s="17" t="s">
        <v>669</v>
      </c>
      <c r="C60" s="6">
        <v>10</v>
      </c>
      <c r="D60" s="6" t="s">
        <v>4</v>
      </c>
      <c r="E60" s="6">
        <v>1.18</v>
      </c>
      <c r="F60" s="13">
        <v>450</v>
      </c>
      <c r="G60" s="33">
        <f t="shared" si="2"/>
        <v>375</v>
      </c>
      <c r="H60" s="13">
        <f>F60/E60</f>
        <v>381.35593220338984</v>
      </c>
      <c r="I60" s="2">
        <v>1.18</v>
      </c>
      <c r="J60" s="13">
        <f>C60*F60</f>
        <v>4500</v>
      </c>
      <c r="K60" s="13">
        <f t="shared" si="9"/>
        <v>3750</v>
      </c>
      <c r="L60" s="13">
        <f>J60/I60</f>
        <v>3813.5593220338983</v>
      </c>
      <c r="M60" s="95" t="s">
        <v>5</v>
      </c>
      <c r="N60" s="108"/>
    </row>
    <row r="61" spans="2:14" ht="13.5" thickBot="1">
      <c r="B61" s="17" t="s">
        <v>669</v>
      </c>
      <c r="C61" s="6">
        <v>1</v>
      </c>
      <c r="D61" s="6" t="s">
        <v>4</v>
      </c>
      <c r="E61" s="6">
        <v>1.18</v>
      </c>
      <c r="F61" s="13">
        <v>580</v>
      </c>
      <c r="G61" s="33">
        <f t="shared" si="2"/>
        <v>483.33333333333337</v>
      </c>
      <c r="H61" s="13">
        <f>F61/E61</f>
        <v>491.52542372881356</v>
      </c>
      <c r="I61" s="2">
        <v>1.18</v>
      </c>
      <c r="J61" s="13">
        <f>C61*F61</f>
        <v>580</v>
      </c>
      <c r="K61" s="13">
        <f t="shared" si="9"/>
        <v>483.33333333333337</v>
      </c>
      <c r="L61" s="13">
        <f>J61/I61</f>
        <v>491.52542372881356</v>
      </c>
      <c r="M61" s="95" t="s">
        <v>5</v>
      </c>
      <c r="N61" s="108"/>
    </row>
    <row r="62" spans="2:14" ht="13.5" thickBot="1">
      <c r="B62" s="17" t="s">
        <v>689</v>
      </c>
      <c r="C62" s="6"/>
      <c r="D62" s="6"/>
      <c r="E62" s="6"/>
      <c r="F62" s="13"/>
      <c r="G62" s="33">
        <f t="shared" si="2"/>
        <v>0</v>
      </c>
      <c r="H62" s="13"/>
      <c r="I62" s="2"/>
      <c r="J62" s="13"/>
      <c r="K62" s="13">
        <f t="shared" si="9"/>
        <v>0</v>
      </c>
      <c r="L62" s="13"/>
      <c r="M62" s="95" t="s">
        <v>806</v>
      </c>
      <c r="N62" s="108">
        <v>0</v>
      </c>
    </row>
    <row r="63" spans="2:14" ht="13.5" thickBot="1">
      <c r="B63" s="115" t="s">
        <v>772</v>
      </c>
      <c r="C63" s="116"/>
      <c r="D63" s="116"/>
      <c r="E63" s="116"/>
      <c r="F63" s="117"/>
      <c r="G63" s="131"/>
      <c r="H63" s="117"/>
      <c r="I63" s="118"/>
      <c r="J63" s="117"/>
      <c r="K63" s="117">
        <f t="shared" si="9"/>
        <v>0</v>
      </c>
      <c r="L63" s="117"/>
      <c r="M63" s="92" t="s">
        <v>6</v>
      </c>
      <c r="N63" s="108">
        <v>36</v>
      </c>
    </row>
    <row r="64" spans="2:14" ht="13.5" thickBot="1">
      <c r="B64" s="17" t="s">
        <v>772</v>
      </c>
      <c r="C64" s="6">
        <v>20</v>
      </c>
      <c r="D64" s="6" t="s">
        <v>4</v>
      </c>
      <c r="E64" s="6">
        <v>1.18</v>
      </c>
      <c r="F64" s="13">
        <v>470</v>
      </c>
      <c r="G64" s="33">
        <f t="shared" si="2"/>
        <v>391.6666666666667</v>
      </c>
      <c r="H64" s="13">
        <f aca="true" t="shared" si="10" ref="H64:H70">F64/E64</f>
        <v>398.3050847457627</v>
      </c>
      <c r="I64" s="2">
        <v>1.18</v>
      </c>
      <c r="J64" s="13">
        <f aca="true" t="shared" si="11" ref="J64:J70">C64*F64</f>
        <v>9400</v>
      </c>
      <c r="K64" s="13">
        <f t="shared" si="9"/>
        <v>7833.333333333334</v>
      </c>
      <c r="L64" s="13">
        <f aca="true" t="shared" si="12" ref="L64:L70">J64/I64</f>
        <v>7966.1016949152545</v>
      </c>
      <c r="M64" s="95" t="s">
        <v>806</v>
      </c>
      <c r="N64" s="108"/>
    </row>
    <row r="65" spans="2:14" ht="13.5" thickBot="1">
      <c r="B65" s="17" t="s">
        <v>772</v>
      </c>
      <c r="C65" s="6">
        <v>10</v>
      </c>
      <c r="D65" s="6" t="s">
        <v>4</v>
      </c>
      <c r="E65" s="6">
        <v>1.18</v>
      </c>
      <c r="F65" s="13">
        <v>560</v>
      </c>
      <c r="G65" s="33">
        <f t="shared" si="2"/>
        <v>466.6666666666667</v>
      </c>
      <c r="H65" s="13">
        <f t="shared" si="10"/>
        <v>474.5762711864407</v>
      </c>
      <c r="I65" s="2">
        <v>1.18</v>
      </c>
      <c r="J65" s="13">
        <f t="shared" si="11"/>
        <v>5600</v>
      </c>
      <c r="K65" s="13">
        <f t="shared" si="9"/>
        <v>4666.666666666667</v>
      </c>
      <c r="L65" s="13">
        <f t="shared" si="12"/>
        <v>4745.762711864407</v>
      </c>
      <c r="M65" s="95" t="s">
        <v>5</v>
      </c>
      <c r="N65" s="108"/>
    </row>
    <row r="66" spans="2:14" ht="13.5" thickBot="1">
      <c r="B66" s="17" t="s">
        <v>772</v>
      </c>
      <c r="C66" s="6">
        <v>1</v>
      </c>
      <c r="D66" s="6" t="s">
        <v>4</v>
      </c>
      <c r="E66" s="6">
        <v>1.18</v>
      </c>
      <c r="F66" s="13">
        <v>600</v>
      </c>
      <c r="G66" s="33">
        <f t="shared" si="2"/>
        <v>500</v>
      </c>
      <c r="H66" s="13">
        <f t="shared" si="10"/>
        <v>508.4745762711865</v>
      </c>
      <c r="I66" s="2">
        <v>1.18</v>
      </c>
      <c r="J66" s="13">
        <f t="shared" si="11"/>
        <v>600</v>
      </c>
      <c r="K66" s="13">
        <f t="shared" si="9"/>
        <v>500</v>
      </c>
      <c r="L66" s="13">
        <f t="shared" si="12"/>
        <v>508.4745762711865</v>
      </c>
      <c r="M66" s="95" t="s">
        <v>5</v>
      </c>
      <c r="N66" s="108"/>
    </row>
    <row r="67" spans="2:14" ht="13.5" thickBot="1">
      <c r="B67" s="17" t="s">
        <v>12</v>
      </c>
      <c r="C67" s="6">
        <v>45</v>
      </c>
      <c r="D67" s="6" t="s">
        <v>4</v>
      </c>
      <c r="E67" s="6">
        <v>1.18</v>
      </c>
      <c r="F67" s="13">
        <v>280</v>
      </c>
      <c r="G67" s="33">
        <f t="shared" si="2"/>
        <v>233.33333333333334</v>
      </c>
      <c r="H67" s="13">
        <f t="shared" si="10"/>
        <v>237.28813559322035</v>
      </c>
      <c r="I67" s="2">
        <v>1.18</v>
      </c>
      <c r="J67" s="13">
        <f t="shared" si="11"/>
        <v>12600</v>
      </c>
      <c r="K67" s="13">
        <f t="shared" si="9"/>
        <v>10500</v>
      </c>
      <c r="L67" s="13">
        <f t="shared" si="12"/>
        <v>10677.966101694916</v>
      </c>
      <c r="M67" s="95" t="s">
        <v>806</v>
      </c>
      <c r="N67" s="108">
        <v>21</v>
      </c>
    </row>
    <row r="68" spans="2:14" ht="13.5" thickBot="1">
      <c r="B68" s="17" t="s">
        <v>12</v>
      </c>
      <c r="C68" s="6">
        <v>20</v>
      </c>
      <c r="D68" s="6" t="s">
        <v>4</v>
      </c>
      <c r="E68" s="6">
        <v>1.18</v>
      </c>
      <c r="F68" s="13">
        <v>365</v>
      </c>
      <c r="G68" s="33">
        <f t="shared" si="2"/>
        <v>304.1666666666667</v>
      </c>
      <c r="H68" s="13">
        <f t="shared" si="10"/>
        <v>309.3220338983051</v>
      </c>
      <c r="I68" s="2">
        <v>1.18</v>
      </c>
      <c r="J68" s="13">
        <f t="shared" si="11"/>
        <v>7300</v>
      </c>
      <c r="K68" s="13">
        <f t="shared" si="9"/>
        <v>6083.333333333334</v>
      </c>
      <c r="L68" s="13">
        <f t="shared" si="12"/>
        <v>6186.440677966102</v>
      </c>
      <c r="M68" s="95" t="s">
        <v>806</v>
      </c>
      <c r="N68" s="108"/>
    </row>
    <row r="69" spans="2:14" ht="13.5" thickBot="1">
      <c r="B69" s="17" t="s">
        <v>12</v>
      </c>
      <c r="C69" s="6">
        <v>10</v>
      </c>
      <c r="D69" s="6" t="s">
        <v>4</v>
      </c>
      <c r="E69" s="6">
        <v>1.18</v>
      </c>
      <c r="F69" s="13">
        <v>435</v>
      </c>
      <c r="G69" s="33">
        <f t="shared" si="2"/>
        <v>362.5</v>
      </c>
      <c r="H69" s="13">
        <f t="shared" si="10"/>
        <v>368.6440677966102</v>
      </c>
      <c r="I69" s="2">
        <v>1.18</v>
      </c>
      <c r="J69" s="13">
        <f t="shared" si="11"/>
        <v>4350</v>
      </c>
      <c r="K69" s="13">
        <f t="shared" si="9"/>
        <v>3625</v>
      </c>
      <c r="L69" s="13">
        <f t="shared" si="12"/>
        <v>3686.4406779661017</v>
      </c>
      <c r="M69" s="95" t="s">
        <v>806</v>
      </c>
      <c r="N69" s="108"/>
    </row>
    <row r="70" spans="2:14" ht="13.5" thickBot="1">
      <c r="B70" s="17" t="s">
        <v>12</v>
      </c>
      <c r="C70" s="6">
        <v>1</v>
      </c>
      <c r="D70" s="6" t="s">
        <v>4</v>
      </c>
      <c r="E70" s="6">
        <v>1.18</v>
      </c>
      <c r="F70" s="13">
        <v>680</v>
      </c>
      <c r="G70" s="33">
        <f t="shared" si="2"/>
        <v>566.6666666666667</v>
      </c>
      <c r="H70" s="13">
        <f t="shared" si="10"/>
        <v>576.271186440678</v>
      </c>
      <c r="I70" s="2">
        <v>1.18</v>
      </c>
      <c r="J70" s="13">
        <f t="shared" si="11"/>
        <v>680</v>
      </c>
      <c r="K70" s="13">
        <f t="shared" si="9"/>
        <v>566.6666666666667</v>
      </c>
      <c r="L70" s="13">
        <f t="shared" si="12"/>
        <v>576.271186440678</v>
      </c>
      <c r="M70" s="95" t="s">
        <v>806</v>
      </c>
      <c r="N70" s="108"/>
    </row>
    <row r="71" spans="2:14" ht="13.5" thickBot="1">
      <c r="B71" s="115" t="s">
        <v>670</v>
      </c>
      <c r="C71" s="116"/>
      <c r="D71" s="116"/>
      <c r="E71" s="116"/>
      <c r="F71" s="117"/>
      <c r="G71" s="131"/>
      <c r="H71" s="117"/>
      <c r="I71" s="118"/>
      <c r="J71" s="117"/>
      <c r="K71" s="117">
        <f t="shared" si="9"/>
        <v>0</v>
      </c>
      <c r="L71" s="117"/>
      <c r="M71" s="130" t="s">
        <v>806</v>
      </c>
      <c r="N71" s="108">
        <v>45</v>
      </c>
    </row>
    <row r="72" spans="2:14" ht="13.5" thickBot="1">
      <c r="B72" s="115" t="s">
        <v>13</v>
      </c>
      <c r="C72" s="116"/>
      <c r="D72" s="116"/>
      <c r="E72" s="116"/>
      <c r="F72" s="131"/>
      <c r="G72" s="131"/>
      <c r="H72" s="131"/>
      <c r="I72" s="132"/>
      <c r="J72" s="131"/>
      <c r="K72" s="117">
        <f t="shared" si="9"/>
        <v>0</v>
      </c>
      <c r="L72" s="131"/>
      <c r="M72" s="130" t="s">
        <v>806</v>
      </c>
      <c r="N72" s="108"/>
    </row>
    <row r="73" spans="2:14" ht="13.5" thickBot="1">
      <c r="B73" s="17" t="s">
        <v>773</v>
      </c>
      <c r="C73" s="6"/>
      <c r="D73" s="6"/>
      <c r="E73" s="6"/>
      <c r="F73" s="13"/>
      <c r="G73" s="33">
        <f t="shared" si="2"/>
        <v>0</v>
      </c>
      <c r="H73" s="13"/>
      <c r="I73" s="2"/>
      <c r="J73" s="13"/>
      <c r="K73" s="13">
        <f t="shared" si="9"/>
        <v>0</v>
      </c>
      <c r="L73" s="13"/>
      <c r="M73" s="95" t="s">
        <v>806</v>
      </c>
      <c r="N73" s="108">
        <v>0</v>
      </c>
    </row>
    <row r="74" spans="2:14" ht="13.5" thickBot="1">
      <c r="B74" s="17" t="s">
        <v>814</v>
      </c>
      <c r="C74" s="6">
        <v>20</v>
      </c>
      <c r="D74" s="6" t="s">
        <v>4</v>
      </c>
      <c r="E74" s="6">
        <v>1.18</v>
      </c>
      <c r="F74" s="13">
        <v>425</v>
      </c>
      <c r="G74" s="33">
        <f t="shared" si="2"/>
        <v>354.1666666666667</v>
      </c>
      <c r="H74" s="13">
        <f aca="true" t="shared" si="13" ref="H74:H80">F74/E74</f>
        <v>360.1694915254237</v>
      </c>
      <c r="I74" s="2">
        <v>1.18</v>
      </c>
      <c r="J74" s="13">
        <f>C74*F74</f>
        <v>8500</v>
      </c>
      <c r="K74" s="13">
        <f t="shared" si="9"/>
        <v>7083.333333333334</v>
      </c>
      <c r="L74" s="13">
        <f aca="true" t="shared" si="14" ref="L74:L80">J74/I74</f>
        <v>7203.389830508475</v>
      </c>
      <c r="M74" s="95" t="s">
        <v>5</v>
      </c>
      <c r="N74" s="108">
        <v>0</v>
      </c>
    </row>
    <row r="75" spans="2:14" ht="13.5" thickBot="1">
      <c r="B75" s="17" t="s">
        <v>814</v>
      </c>
      <c r="C75" s="6">
        <v>10</v>
      </c>
      <c r="D75" s="6" t="s">
        <v>4</v>
      </c>
      <c r="E75" s="6">
        <v>1.18</v>
      </c>
      <c r="F75" s="13">
        <v>510</v>
      </c>
      <c r="G75" s="33">
        <f t="shared" si="2"/>
        <v>425</v>
      </c>
      <c r="H75" s="13">
        <f t="shared" si="13"/>
        <v>432.2033898305085</v>
      </c>
      <c r="I75" s="2">
        <v>1.18</v>
      </c>
      <c r="J75" s="13">
        <f>C75*F75</f>
        <v>5100</v>
      </c>
      <c r="K75" s="13">
        <f t="shared" si="9"/>
        <v>4250</v>
      </c>
      <c r="L75" s="13">
        <f t="shared" si="14"/>
        <v>4322.033898305085</v>
      </c>
      <c r="M75" s="95" t="s">
        <v>5</v>
      </c>
      <c r="N75" s="108"/>
    </row>
    <row r="76" spans="2:14" ht="13.5" thickBot="1">
      <c r="B76" s="17" t="s">
        <v>814</v>
      </c>
      <c r="C76" s="6">
        <v>0.8</v>
      </c>
      <c r="D76" s="6" t="s">
        <v>11</v>
      </c>
      <c r="E76" s="6">
        <v>1.18</v>
      </c>
      <c r="F76" s="13">
        <v>600</v>
      </c>
      <c r="G76" s="33">
        <f t="shared" si="2"/>
        <v>500</v>
      </c>
      <c r="H76" s="13">
        <f t="shared" si="13"/>
        <v>508.4745762711865</v>
      </c>
      <c r="I76" s="2">
        <v>1.18</v>
      </c>
      <c r="J76" s="13">
        <v>600</v>
      </c>
      <c r="K76" s="13">
        <f t="shared" si="9"/>
        <v>500</v>
      </c>
      <c r="L76" s="13">
        <f t="shared" si="14"/>
        <v>508.4745762711865</v>
      </c>
      <c r="M76" s="95" t="s">
        <v>5</v>
      </c>
      <c r="N76" s="108"/>
    </row>
    <row r="77" spans="2:14" ht="13.5" thickBot="1">
      <c r="B77" s="17" t="s">
        <v>717</v>
      </c>
      <c r="C77" s="6">
        <v>55</v>
      </c>
      <c r="D77" s="6" t="s">
        <v>4</v>
      </c>
      <c r="E77" s="6">
        <v>1.18</v>
      </c>
      <c r="F77" s="13">
        <v>320</v>
      </c>
      <c r="G77" s="33">
        <f t="shared" si="2"/>
        <v>266.6666666666667</v>
      </c>
      <c r="H77" s="13">
        <f t="shared" si="13"/>
        <v>271.1864406779661</v>
      </c>
      <c r="I77" s="2">
        <v>1.18</v>
      </c>
      <c r="J77" s="13">
        <f>C77*F77</f>
        <v>17600</v>
      </c>
      <c r="K77" s="13">
        <f t="shared" si="9"/>
        <v>14666.666666666668</v>
      </c>
      <c r="L77" s="13">
        <f t="shared" si="14"/>
        <v>14915.254237288136</v>
      </c>
      <c r="M77" s="94" t="s">
        <v>14</v>
      </c>
      <c r="N77" s="108">
        <v>67</v>
      </c>
    </row>
    <row r="78" spans="2:14" ht="13.5" thickBot="1">
      <c r="B78" s="17" t="s">
        <v>717</v>
      </c>
      <c r="C78" s="6">
        <v>20</v>
      </c>
      <c r="D78" s="6" t="s">
        <v>4</v>
      </c>
      <c r="E78" s="6">
        <v>1.18</v>
      </c>
      <c r="F78" s="13">
        <v>415</v>
      </c>
      <c r="G78" s="33">
        <f t="shared" si="2"/>
        <v>345.83333333333337</v>
      </c>
      <c r="H78" s="13">
        <f t="shared" si="13"/>
        <v>351.6949152542373</v>
      </c>
      <c r="I78" s="2">
        <v>1.18</v>
      </c>
      <c r="J78" s="13">
        <f>C78*F78</f>
        <v>8300</v>
      </c>
      <c r="K78" s="13">
        <f t="shared" si="9"/>
        <v>6916.666666666667</v>
      </c>
      <c r="L78" s="13">
        <f t="shared" si="14"/>
        <v>7033.898305084746</v>
      </c>
      <c r="M78" s="95" t="s">
        <v>806</v>
      </c>
      <c r="N78" s="108"/>
    </row>
    <row r="79" spans="2:14" ht="13.5" thickBot="1">
      <c r="B79" s="17" t="s">
        <v>717</v>
      </c>
      <c r="C79" s="6">
        <v>10</v>
      </c>
      <c r="D79" s="6" t="s">
        <v>4</v>
      </c>
      <c r="E79" s="6">
        <v>1.18</v>
      </c>
      <c r="F79" s="13">
        <v>495</v>
      </c>
      <c r="G79" s="33">
        <f t="shared" si="2"/>
        <v>412.5</v>
      </c>
      <c r="H79" s="13">
        <f t="shared" si="13"/>
        <v>419.49152542372883</v>
      </c>
      <c r="I79" s="2">
        <v>1.18</v>
      </c>
      <c r="J79" s="13">
        <f>C79*F79</f>
        <v>4950</v>
      </c>
      <c r="K79" s="13">
        <f t="shared" si="9"/>
        <v>4125</v>
      </c>
      <c r="L79" s="13">
        <f t="shared" si="14"/>
        <v>4194.9152542372885</v>
      </c>
      <c r="M79" s="95" t="s">
        <v>5</v>
      </c>
      <c r="N79" s="108"/>
    </row>
    <row r="80" spans="2:14" ht="13.5" thickBot="1">
      <c r="B80" s="17" t="s">
        <v>718</v>
      </c>
      <c r="C80" s="6">
        <v>1</v>
      </c>
      <c r="D80" s="6" t="s">
        <v>11</v>
      </c>
      <c r="E80" s="6">
        <v>1.18</v>
      </c>
      <c r="F80" s="13">
        <v>600</v>
      </c>
      <c r="G80" s="33">
        <f t="shared" si="2"/>
        <v>500</v>
      </c>
      <c r="H80" s="13">
        <f t="shared" si="13"/>
        <v>508.4745762711865</v>
      </c>
      <c r="I80" s="2">
        <v>1.18</v>
      </c>
      <c r="J80" s="13">
        <f>C80*F80</f>
        <v>600</v>
      </c>
      <c r="K80" s="13">
        <f t="shared" si="9"/>
        <v>500</v>
      </c>
      <c r="L80" s="13">
        <f t="shared" si="14"/>
        <v>508.4745762711865</v>
      </c>
      <c r="M80" s="95" t="s">
        <v>5</v>
      </c>
      <c r="N80" s="108"/>
    </row>
    <row r="81" spans="2:14" ht="13.5" thickBot="1">
      <c r="B81" s="115" t="s">
        <v>693</v>
      </c>
      <c r="C81" s="116"/>
      <c r="D81" s="116"/>
      <c r="E81" s="116">
        <v>1.18</v>
      </c>
      <c r="F81" s="117"/>
      <c r="G81" s="131"/>
      <c r="H81" s="117"/>
      <c r="I81" s="118"/>
      <c r="J81" s="117"/>
      <c r="K81" s="117"/>
      <c r="L81" s="117"/>
      <c r="M81" s="94" t="s">
        <v>14</v>
      </c>
      <c r="N81" s="108">
        <v>10</v>
      </c>
    </row>
    <row r="82" spans="2:14" ht="13.5" thickBot="1">
      <c r="B82" s="115" t="s">
        <v>258</v>
      </c>
      <c r="C82" s="116"/>
      <c r="D82" s="116"/>
      <c r="E82" s="116"/>
      <c r="F82" s="117"/>
      <c r="G82" s="131"/>
      <c r="H82" s="117"/>
      <c r="I82" s="118"/>
      <c r="J82" s="117"/>
      <c r="K82" s="117"/>
      <c r="L82" s="117"/>
      <c r="M82" s="94" t="s">
        <v>14</v>
      </c>
      <c r="N82" s="108">
        <v>43</v>
      </c>
    </row>
    <row r="83" spans="2:14" ht="13.5" thickBot="1">
      <c r="B83" s="20" t="s">
        <v>250</v>
      </c>
      <c r="C83" s="6">
        <v>50</v>
      </c>
      <c r="D83" s="6" t="s">
        <v>4</v>
      </c>
      <c r="E83" s="6">
        <v>1.18</v>
      </c>
      <c r="F83" s="13">
        <v>480</v>
      </c>
      <c r="G83" s="33">
        <f>F83/1.2</f>
        <v>400</v>
      </c>
      <c r="H83" s="13">
        <f>F83/E83</f>
        <v>406.77966101694915</v>
      </c>
      <c r="I83" s="2">
        <v>1.18</v>
      </c>
      <c r="J83" s="13">
        <f>C83*F83</f>
        <v>24000</v>
      </c>
      <c r="K83" s="13">
        <f>J83/1.2</f>
        <v>20000</v>
      </c>
      <c r="L83" s="12"/>
      <c r="M83" s="94" t="s">
        <v>14</v>
      </c>
      <c r="N83" s="108">
        <v>67</v>
      </c>
    </row>
    <row r="84" spans="2:14" ht="13.5" thickBot="1">
      <c r="B84" s="44" t="s">
        <v>815</v>
      </c>
      <c r="C84" s="43"/>
      <c r="D84" s="43"/>
      <c r="E84" s="4"/>
      <c r="F84" s="38"/>
      <c r="G84" s="131"/>
      <c r="H84" s="38"/>
      <c r="I84" s="42"/>
      <c r="J84" s="38"/>
      <c r="K84" s="38"/>
      <c r="L84" s="38"/>
      <c r="M84" s="96" t="s">
        <v>6</v>
      </c>
      <c r="N84" s="108">
        <v>1.6</v>
      </c>
    </row>
    <row r="85" spans="2:14" ht="13.5" thickBot="1">
      <c r="B85" s="21" t="s">
        <v>259</v>
      </c>
      <c r="C85" s="43"/>
      <c r="D85" s="43"/>
      <c r="E85" s="4"/>
      <c r="F85" s="38"/>
      <c r="G85" s="131"/>
      <c r="H85" s="38"/>
      <c r="I85" s="42"/>
      <c r="J85" s="38"/>
      <c r="K85" s="38"/>
      <c r="L85" s="38"/>
      <c r="M85" s="96" t="s">
        <v>6</v>
      </c>
      <c r="N85" s="108">
        <v>0</v>
      </c>
    </row>
    <row r="86" spans="2:14" ht="13.5" thickBot="1">
      <c r="B86" s="21" t="s">
        <v>694</v>
      </c>
      <c r="C86" s="9"/>
      <c r="D86" s="9"/>
      <c r="E86" s="4"/>
      <c r="F86" s="38"/>
      <c r="G86" s="131"/>
      <c r="H86" s="38"/>
      <c r="I86" s="42"/>
      <c r="J86" s="38"/>
      <c r="K86" s="38"/>
      <c r="L86" s="38"/>
      <c r="M86" s="97" t="s">
        <v>6</v>
      </c>
      <c r="N86" s="108">
        <v>0</v>
      </c>
    </row>
    <row r="87" spans="2:14" ht="13.5" thickBot="1">
      <c r="B87" s="20" t="s">
        <v>719</v>
      </c>
      <c r="C87" s="4"/>
      <c r="D87" s="4"/>
      <c r="E87" s="4"/>
      <c r="F87" s="38"/>
      <c r="G87" s="131"/>
      <c r="H87" s="38"/>
      <c r="I87" s="42"/>
      <c r="J87" s="38"/>
      <c r="K87" s="38"/>
      <c r="L87" s="38"/>
      <c r="M87" s="97" t="s">
        <v>6</v>
      </c>
      <c r="N87" s="108">
        <v>2.5</v>
      </c>
    </row>
    <row r="88" spans="2:14" ht="13.5" thickBot="1">
      <c r="B88" s="20" t="s">
        <v>15</v>
      </c>
      <c r="C88" s="4"/>
      <c r="D88" s="4"/>
      <c r="E88" s="4"/>
      <c r="F88" s="38"/>
      <c r="G88" s="131"/>
      <c r="H88" s="38"/>
      <c r="I88" s="42"/>
      <c r="J88" s="38"/>
      <c r="K88" s="38"/>
      <c r="L88" s="38"/>
      <c r="M88" s="94" t="s">
        <v>6</v>
      </c>
      <c r="N88" s="108"/>
    </row>
    <row r="89" spans="2:14" ht="13.5" thickBot="1">
      <c r="B89" s="20" t="s">
        <v>816</v>
      </c>
      <c r="C89" s="4"/>
      <c r="D89" s="4"/>
      <c r="E89" s="4"/>
      <c r="F89" s="38"/>
      <c r="G89" s="131"/>
      <c r="H89" s="38"/>
      <c r="I89" s="42"/>
      <c r="J89" s="38"/>
      <c r="K89" s="38"/>
      <c r="L89" s="38"/>
      <c r="M89" s="94" t="s">
        <v>6</v>
      </c>
      <c r="N89" s="108"/>
    </row>
    <row r="90" spans="2:14" ht="13.5" thickBot="1">
      <c r="B90" s="19" t="s">
        <v>16</v>
      </c>
      <c r="C90" s="8">
        <v>25</v>
      </c>
      <c r="D90" s="8" t="s">
        <v>4</v>
      </c>
      <c r="E90" s="8">
        <v>1.18</v>
      </c>
      <c r="F90" s="26">
        <v>138</v>
      </c>
      <c r="G90" s="33">
        <f aca="true" t="shared" si="15" ref="G90:G154">F90/1.2</f>
        <v>115</v>
      </c>
      <c r="H90" s="26">
        <f>F90/E90</f>
        <v>116.94915254237289</v>
      </c>
      <c r="I90" s="11">
        <v>1.18</v>
      </c>
      <c r="J90" s="26">
        <f>C90*F90</f>
        <v>3450</v>
      </c>
      <c r="K90" s="26">
        <f>J90/1.2</f>
        <v>2875</v>
      </c>
      <c r="L90" s="26">
        <f>J90/I90</f>
        <v>2923.728813559322</v>
      </c>
      <c r="M90" s="98" t="s">
        <v>5</v>
      </c>
      <c r="N90" s="108"/>
    </row>
    <row r="91" spans="2:14" ht="13.5" thickBot="1">
      <c r="B91" s="19" t="s">
        <v>16</v>
      </c>
      <c r="C91" s="8">
        <v>12</v>
      </c>
      <c r="D91" s="8" t="s">
        <v>4</v>
      </c>
      <c r="E91" s="6">
        <v>1.18</v>
      </c>
      <c r="F91" s="13">
        <v>178</v>
      </c>
      <c r="G91" s="33">
        <f t="shared" si="15"/>
        <v>148.33333333333334</v>
      </c>
      <c r="H91" s="13">
        <f>F91/E91</f>
        <v>150.84745762711864</v>
      </c>
      <c r="I91" s="2">
        <v>1.18</v>
      </c>
      <c r="J91" s="13">
        <f>C91*F91</f>
        <v>2136</v>
      </c>
      <c r="K91" s="26">
        <f>J91/1.2</f>
        <v>1780</v>
      </c>
      <c r="L91" s="13">
        <f>J91/I91</f>
        <v>1810.1694915254238</v>
      </c>
      <c r="M91" s="98" t="s">
        <v>5</v>
      </c>
      <c r="N91" s="108"/>
    </row>
    <row r="92" spans="2:14" ht="13.5" thickBot="1">
      <c r="B92" s="115" t="s">
        <v>17</v>
      </c>
      <c r="C92" s="4"/>
      <c r="D92" s="4"/>
      <c r="E92" s="4"/>
      <c r="F92" s="38"/>
      <c r="G92" s="131"/>
      <c r="H92" s="38"/>
      <c r="I92" s="42"/>
      <c r="J92" s="38"/>
      <c r="K92" s="38"/>
      <c r="L92" s="38"/>
      <c r="M92" s="94" t="s">
        <v>6</v>
      </c>
      <c r="N92" s="108"/>
    </row>
    <row r="93" spans="2:14" ht="26.25" thickBot="1">
      <c r="B93" s="115" t="s">
        <v>18</v>
      </c>
      <c r="C93" s="4"/>
      <c r="D93" s="4"/>
      <c r="E93" s="4"/>
      <c r="F93" s="38"/>
      <c r="G93" s="131"/>
      <c r="H93" s="38"/>
      <c r="I93" s="42"/>
      <c r="J93" s="38"/>
      <c r="K93" s="38"/>
      <c r="L93" s="38"/>
      <c r="M93" s="94" t="s">
        <v>6</v>
      </c>
      <c r="N93" s="108"/>
    </row>
    <row r="94" spans="2:14" ht="13.5" thickBot="1">
      <c r="B94" s="17" t="s">
        <v>19</v>
      </c>
      <c r="C94" s="6">
        <v>25</v>
      </c>
      <c r="D94" s="6" t="s">
        <v>4</v>
      </c>
      <c r="E94" s="6">
        <v>1.18</v>
      </c>
      <c r="F94" s="13">
        <v>138</v>
      </c>
      <c r="G94" s="33">
        <f t="shared" si="15"/>
        <v>115</v>
      </c>
      <c r="H94" s="13">
        <f>F94/E94</f>
        <v>116.94915254237289</v>
      </c>
      <c r="I94" s="2">
        <v>1.18</v>
      </c>
      <c r="J94" s="13">
        <f>C94*F94</f>
        <v>3450</v>
      </c>
      <c r="K94" s="13">
        <f>J94/1.2</f>
        <v>2875</v>
      </c>
      <c r="L94" s="13">
        <f>J94/I94</f>
        <v>2923.728813559322</v>
      </c>
      <c r="M94" s="95" t="s">
        <v>806</v>
      </c>
      <c r="N94" s="108"/>
    </row>
    <row r="95" spans="2:14" ht="13.5" thickBot="1">
      <c r="B95" s="17" t="s">
        <v>19</v>
      </c>
      <c r="C95" s="6">
        <v>12</v>
      </c>
      <c r="D95" s="6" t="s">
        <v>4</v>
      </c>
      <c r="E95" s="6">
        <v>1.18</v>
      </c>
      <c r="F95" s="13">
        <v>178</v>
      </c>
      <c r="G95" s="33">
        <f t="shared" si="15"/>
        <v>148.33333333333334</v>
      </c>
      <c r="H95" s="13">
        <f>F95/E95</f>
        <v>150.84745762711864</v>
      </c>
      <c r="I95" s="2">
        <v>1.18</v>
      </c>
      <c r="J95" s="13">
        <f>C95*F95</f>
        <v>2136</v>
      </c>
      <c r="K95" s="13">
        <f aca="true" t="shared" si="16" ref="K95:K113">J95/1.2</f>
        <v>1780</v>
      </c>
      <c r="L95" s="13">
        <f>J95/I95</f>
        <v>1810.1694915254238</v>
      </c>
      <c r="M95" s="95" t="s">
        <v>806</v>
      </c>
      <c r="N95" s="108"/>
    </row>
    <row r="96" spans="2:14" ht="26.25" thickBot="1">
      <c r="B96" s="17" t="s">
        <v>20</v>
      </c>
      <c r="C96" s="6">
        <v>25</v>
      </c>
      <c r="D96" s="6" t="s">
        <v>4</v>
      </c>
      <c r="E96" s="6">
        <v>1.18</v>
      </c>
      <c r="F96" s="13">
        <v>138</v>
      </c>
      <c r="G96" s="33">
        <f t="shared" si="15"/>
        <v>115</v>
      </c>
      <c r="H96" s="13">
        <f>F96/E96</f>
        <v>116.94915254237289</v>
      </c>
      <c r="I96" s="2">
        <v>1.18</v>
      </c>
      <c r="J96" s="13">
        <f>C96*F96</f>
        <v>3450</v>
      </c>
      <c r="K96" s="13">
        <f t="shared" si="16"/>
        <v>2875</v>
      </c>
      <c r="L96" s="13">
        <f>J96/I96</f>
        <v>2923.728813559322</v>
      </c>
      <c r="M96" s="95" t="s">
        <v>806</v>
      </c>
      <c r="N96" s="108"/>
    </row>
    <row r="97" spans="2:14" ht="26.25" thickBot="1">
      <c r="B97" s="17" t="s">
        <v>20</v>
      </c>
      <c r="C97" s="6">
        <v>12</v>
      </c>
      <c r="D97" s="6" t="s">
        <v>4</v>
      </c>
      <c r="E97" s="6">
        <v>1.18</v>
      </c>
      <c r="F97" s="13">
        <v>178</v>
      </c>
      <c r="G97" s="33">
        <f t="shared" si="15"/>
        <v>148.33333333333334</v>
      </c>
      <c r="H97" s="13">
        <f>F97/E97</f>
        <v>150.84745762711864</v>
      </c>
      <c r="I97" s="2">
        <v>1.18</v>
      </c>
      <c r="J97" s="13">
        <f>C97*F97</f>
        <v>2136</v>
      </c>
      <c r="K97" s="13">
        <f t="shared" si="16"/>
        <v>1780</v>
      </c>
      <c r="L97" s="13">
        <f>J97/I97</f>
        <v>1810.1694915254238</v>
      </c>
      <c r="M97" s="95" t="s">
        <v>806</v>
      </c>
      <c r="N97" s="108"/>
    </row>
    <row r="98" spans="2:14" ht="13.5" thickBot="1">
      <c r="B98" s="17" t="s">
        <v>220</v>
      </c>
      <c r="C98" s="6">
        <v>25</v>
      </c>
      <c r="D98" s="6" t="s">
        <v>4</v>
      </c>
      <c r="E98" s="6">
        <v>1.18</v>
      </c>
      <c r="F98" s="13"/>
      <c r="G98" s="33">
        <f t="shared" si="15"/>
        <v>0</v>
      </c>
      <c r="H98" s="13"/>
      <c r="I98" s="2"/>
      <c r="J98" s="13"/>
      <c r="K98" s="13">
        <f t="shared" si="16"/>
        <v>0</v>
      </c>
      <c r="L98" s="13"/>
      <c r="M98" s="95" t="s">
        <v>806</v>
      </c>
      <c r="N98" s="108"/>
    </row>
    <row r="99" spans="2:14" ht="13.5" thickBot="1">
      <c r="B99" s="17" t="s">
        <v>21</v>
      </c>
      <c r="C99" s="6">
        <v>25</v>
      </c>
      <c r="D99" s="6" t="s">
        <v>4</v>
      </c>
      <c r="E99" s="6">
        <v>1.18</v>
      </c>
      <c r="F99" s="13">
        <v>138</v>
      </c>
      <c r="G99" s="33">
        <f t="shared" si="15"/>
        <v>115</v>
      </c>
      <c r="H99" s="13">
        <f>F99/E99</f>
        <v>116.94915254237289</v>
      </c>
      <c r="I99" s="2">
        <v>1.18</v>
      </c>
      <c r="J99" s="13">
        <f>C99*F99</f>
        <v>3450</v>
      </c>
      <c r="K99" s="13">
        <f t="shared" si="16"/>
        <v>2875</v>
      </c>
      <c r="L99" s="13">
        <f>J99/I99</f>
        <v>2923.728813559322</v>
      </c>
      <c r="M99" s="95" t="s">
        <v>806</v>
      </c>
      <c r="N99" s="108"/>
    </row>
    <row r="100" spans="2:14" ht="13.5" thickBot="1">
      <c r="B100" s="17" t="s">
        <v>21</v>
      </c>
      <c r="C100" s="6">
        <v>12</v>
      </c>
      <c r="D100" s="6" t="s">
        <v>4</v>
      </c>
      <c r="E100" s="6">
        <v>1.18</v>
      </c>
      <c r="F100" s="13">
        <v>178</v>
      </c>
      <c r="G100" s="33">
        <f t="shared" si="15"/>
        <v>148.33333333333334</v>
      </c>
      <c r="H100" s="13">
        <f>F100/E100</f>
        <v>150.84745762711864</v>
      </c>
      <c r="I100" s="2">
        <v>1.18</v>
      </c>
      <c r="J100" s="13">
        <f>C100*F100</f>
        <v>2136</v>
      </c>
      <c r="K100" s="13">
        <f t="shared" si="16"/>
        <v>1780</v>
      </c>
      <c r="L100" s="13">
        <f>J100/I100</f>
        <v>1810.1694915254238</v>
      </c>
      <c r="M100" s="95" t="s">
        <v>806</v>
      </c>
      <c r="N100" s="108"/>
    </row>
    <row r="101" spans="2:14" ht="13.5" thickBot="1">
      <c r="B101" s="17" t="s">
        <v>22</v>
      </c>
      <c r="C101" s="6">
        <v>25</v>
      </c>
      <c r="D101" s="6" t="s">
        <v>4</v>
      </c>
      <c r="E101" s="6">
        <v>1.18</v>
      </c>
      <c r="F101" s="13"/>
      <c r="G101" s="33"/>
      <c r="H101" s="13"/>
      <c r="I101" s="2"/>
      <c r="J101" s="13"/>
      <c r="K101" s="13"/>
      <c r="L101" s="13"/>
      <c r="M101" s="95" t="s">
        <v>806</v>
      </c>
      <c r="N101" s="108"/>
    </row>
    <row r="102" spans="2:14" ht="13.5" thickBot="1">
      <c r="B102" s="17" t="s">
        <v>23</v>
      </c>
      <c r="C102" s="6">
        <v>25</v>
      </c>
      <c r="D102" s="6" t="s">
        <v>4</v>
      </c>
      <c r="E102" s="6">
        <v>1.18</v>
      </c>
      <c r="F102" s="13"/>
      <c r="G102" s="33"/>
      <c r="H102" s="13"/>
      <c r="I102" s="2"/>
      <c r="J102" s="13"/>
      <c r="K102" s="13"/>
      <c r="L102" s="13"/>
      <c r="M102" s="95" t="s">
        <v>806</v>
      </c>
      <c r="N102" s="108"/>
    </row>
    <row r="103" spans="2:14" ht="13.5" thickBot="1">
      <c r="B103" s="17" t="s">
        <v>24</v>
      </c>
      <c r="C103" s="6">
        <v>25</v>
      </c>
      <c r="D103" s="6" t="s">
        <v>4</v>
      </c>
      <c r="E103" s="6">
        <v>1.18</v>
      </c>
      <c r="F103" s="13"/>
      <c r="G103" s="33"/>
      <c r="H103" s="13"/>
      <c r="I103" s="2"/>
      <c r="J103" s="13"/>
      <c r="K103" s="13"/>
      <c r="L103" s="13"/>
      <c r="M103" s="95" t="s">
        <v>806</v>
      </c>
      <c r="N103" s="108"/>
    </row>
    <row r="104" spans="2:14" ht="13.5" thickBot="1">
      <c r="B104" s="17" t="s">
        <v>25</v>
      </c>
      <c r="C104" s="6">
        <v>25</v>
      </c>
      <c r="D104" s="6" t="s">
        <v>4</v>
      </c>
      <c r="E104" s="6">
        <v>1.18</v>
      </c>
      <c r="F104" s="13"/>
      <c r="G104" s="33"/>
      <c r="H104" s="13"/>
      <c r="I104" s="2"/>
      <c r="J104" s="13"/>
      <c r="K104" s="13"/>
      <c r="L104" s="13"/>
      <c r="M104" s="95" t="s">
        <v>806</v>
      </c>
      <c r="N104" s="108"/>
    </row>
    <row r="105" spans="2:14" ht="13.5" thickBot="1">
      <c r="B105" s="17" t="s">
        <v>201</v>
      </c>
      <c r="C105" s="6">
        <v>25</v>
      </c>
      <c r="D105" s="6" t="s">
        <v>4</v>
      </c>
      <c r="E105" s="6">
        <v>1.18</v>
      </c>
      <c r="F105" s="13"/>
      <c r="G105" s="33"/>
      <c r="H105" s="13"/>
      <c r="I105" s="2"/>
      <c r="J105" s="13"/>
      <c r="K105" s="13"/>
      <c r="L105" s="13"/>
      <c r="M105" s="95" t="s">
        <v>806</v>
      </c>
      <c r="N105" s="108"/>
    </row>
    <row r="106" spans="2:14" ht="13.5" thickBot="1">
      <c r="B106" s="17" t="s">
        <v>26</v>
      </c>
      <c r="C106" s="6">
        <v>25</v>
      </c>
      <c r="D106" s="6" t="s">
        <v>4</v>
      </c>
      <c r="E106" s="6">
        <v>1.18</v>
      </c>
      <c r="F106" s="13">
        <v>138</v>
      </c>
      <c r="G106" s="33">
        <f t="shared" si="15"/>
        <v>115</v>
      </c>
      <c r="H106" s="13">
        <f>F106/E106</f>
        <v>116.94915254237289</v>
      </c>
      <c r="I106" s="2">
        <v>1.18</v>
      </c>
      <c r="J106" s="13">
        <f>C106*F106</f>
        <v>3450</v>
      </c>
      <c r="K106" s="13">
        <f t="shared" si="16"/>
        <v>2875</v>
      </c>
      <c r="L106" s="13">
        <f>J106/I106</f>
        <v>2923.728813559322</v>
      </c>
      <c r="M106" s="95" t="s">
        <v>5</v>
      </c>
      <c r="N106" s="108"/>
    </row>
    <row r="107" spans="2:14" ht="13.5" thickBot="1">
      <c r="B107" s="17" t="s">
        <v>26</v>
      </c>
      <c r="C107" s="6">
        <v>11</v>
      </c>
      <c r="D107" s="6" t="s">
        <v>4</v>
      </c>
      <c r="E107" s="6">
        <v>1.18</v>
      </c>
      <c r="F107" s="13">
        <v>178</v>
      </c>
      <c r="G107" s="33">
        <f t="shared" si="15"/>
        <v>148.33333333333334</v>
      </c>
      <c r="H107" s="13">
        <f>F107/E107</f>
        <v>150.84745762711864</v>
      </c>
      <c r="I107" s="2">
        <v>1.18</v>
      </c>
      <c r="J107" s="13">
        <f>C107*F107</f>
        <v>1958</v>
      </c>
      <c r="K107" s="13">
        <f t="shared" si="16"/>
        <v>1631.6666666666667</v>
      </c>
      <c r="L107" s="13">
        <f>J107/I107</f>
        <v>1659.322033898305</v>
      </c>
      <c r="M107" s="95" t="s">
        <v>5</v>
      </c>
      <c r="N107" s="108"/>
    </row>
    <row r="108" spans="2:14" ht="13.5" thickBot="1">
      <c r="B108" s="17" t="s">
        <v>27</v>
      </c>
      <c r="C108" s="6">
        <v>25</v>
      </c>
      <c r="D108" s="6" t="s">
        <v>4</v>
      </c>
      <c r="E108" s="6">
        <v>1.18</v>
      </c>
      <c r="F108" s="13"/>
      <c r="G108" s="33"/>
      <c r="H108" s="13"/>
      <c r="I108" s="2"/>
      <c r="J108" s="13"/>
      <c r="K108" s="13"/>
      <c r="L108" s="13"/>
      <c r="M108" s="95" t="s">
        <v>806</v>
      </c>
      <c r="N108" s="108"/>
    </row>
    <row r="109" spans="2:14" ht="13.5" thickBot="1">
      <c r="B109" s="17" t="s">
        <v>28</v>
      </c>
      <c r="C109" s="6">
        <v>25</v>
      </c>
      <c r="D109" s="6" t="s">
        <v>4</v>
      </c>
      <c r="E109" s="6">
        <v>1.18</v>
      </c>
      <c r="F109" s="13"/>
      <c r="G109" s="33"/>
      <c r="H109" s="13"/>
      <c r="I109" s="2"/>
      <c r="J109" s="13"/>
      <c r="K109" s="13"/>
      <c r="L109" s="13"/>
      <c r="M109" s="95" t="s">
        <v>806</v>
      </c>
      <c r="N109" s="108"/>
    </row>
    <row r="110" spans="2:14" ht="13.5" thickBot="1">
      <c r="B110" s="17" t="s">
        <v>29</v>
      </c>
      <c r="C110" s="6">
        <v>25</v>
      </c>
      <c r="D110" s="6" t="s">
        <v>4</v>
      </c>
      <c r="E110" s="6">
        <v>1.18</v>
      </c>
      <c r="F110" s="13"/>
      <c r="G110" s="33"/>
      <c r="H110" s="13"/>
      <c r="I110" s="2"/>
      <c r="J110" s="13"/>
      <c r="K110" s="13"/>
      <c r="L110" s="13"/>
      <c r="M110" s="95" t="s">
        <v>806</v>
      </c>
      <c r="N110" s="108"/>
    </row>
    <row r="111" spans="2:14" ht="13.5" thickBot="1">
      <c r="B111" s="17" t="s">
        <v>30</v>
      </c>
      <c r="C111" s="6">
        <v>25</v>
      </c>
      <c r="D111" s="6" t="s">
        <v>4</v>
      </c>
      <c r="E111" s="6">
        <v>1.18</v>
      </c>
      <c r="F111" s="13"/>
      <c r="G111" s="33"/>
      <c r="H111" s="13"/>
      <c r="I111" s="2"/>
      <c r="J111" s="13"/>
      <c r="K111" s="13"/>
      <c r="L111" s="13"/>
      <c r="M111" s="95" t="s">
        <v>806</v>
      </c>
      <c r="N111" s="108"/>
    </row>
    <row r="112" spans="2:14" ht="13.5" thickBot="1">
      <c r="B112" s="17" t="s">
        <v>31</v>
      </c>
      <c r="C112" s="6">
        <v>25</v>
      </c>
      <c r="D112" s="6" t="s">
        <v>4</v>
      </c>
      <c r="E112" s="6">
        <v>1.18</v>
      </c>
      <c r="F112" s="26">
        <v>125</v>
      </c>
      <c r="G112" s="33">
        <f t="shared" si="15"/>
        <v>104.16666666666667</v>
      </c>
      <c r="H112" s="13">
        <f>F112/E112</f>
        <v>105.93220338983052</v>
      </c>
      <c r="I112" s="2">
        <v>1.18</v>
      </c>
      <c r="J112" s="13">
        <f>C112*F112</f>
        <v>3125</v>
      </c>
      <c r="K112" s="13">
        <f t="shared" si="16"/>
        <v>2604.166666666667</v>
      </c>
      <c r="L112" s="13">
        <f>J112/I112</f>
        <v>2648.305084745763</v>
      </c>
      <c r="M112" s="95" t="s">
        <v>5</v>
      </c>
      <c r="N112" s="108"/>
    </row>
    <row r="113" spans="2:14" ht="13.5" thickBot="1">
      <c r="B113" s="17" t="s">
        <v>31</v>
      </c>
      <c r="C113" s="6">
        <v>12</v>
      </c>
      <c r="D113" s="6" t="s">
        <v>4</v>
      </c>
      <c r="E113" s="6">
        <v>1.18</v>
      </c>
      <c r="F113" s="13">
        <v>150</v>
      </c>
      <c r="G113" s="33">
        <f t="shared" si="15"/>
        <v>125</v>
      </c>
      <c r="H113" s="13">
        <f>F113/E113</f>
        <v>127.11864406779662</v>
      </c>
      <c r="I113" s="2">
        <v>1.18</v>
      </c>
      <c r="J113" s="13">
        <f>C113*F113</f>
        <v>1800</v>
      </c>
      <c r="K113" s="13">
        <f t="shared" si="16"/>
        <v>1500</v>
      </c>
      <c r="L113" s="13">
        <f>J113/I113</f>
        <v>1525.4237288135594</v>
      </c>
      <c r="M113" s="95" t="s">
        <v>5</v>
      </c>
      <c r="N113" s="108"/>
    </row>
    <row r="114" spans="2:14" ht="13.5" thickBot="1">
      <c r="B114" s="20" t="s">
        <v>32</v>
      </c>
      <c r="C114" s="4"/>
      <c r="D114" s="4"/>
      <c r="E114" s="4">
        <v>1.18</v>
      </c>
      <c r="F114" s="38"/>
      <c r="G114" s="131"/>
      <c r="H114" s="38"/>
      <c r="I114" s="42"/>
      <c r="J114" s="38"/>
      <c r="K114" s="38"/>
      <c r="L114" s="38"/>
      <c r="M114" s="94" t="s">
        <v>6</v>
      </c>
      <c r="N114" s="108"/>
    </row>
    <row r="115" spans="2:14" ht="26.25" thickBot="1">
      <c r="B115" s="17" t="s">
        <v>260</v>
      </c>
      <c r="C115" s="6">
        <v>1</v>
      </c>
      <c r="D115" s="6" t="s">
        <v>11</v>
      </c>
      <c r="E115" s="6">
        <v>1.18</v>
      </c>
      <c r="F115" s="13">
        <v>300</v>
      </c>
      <c r="G115" s="33">
        <f t="shared" si="15"/>
        <v>250</v>
      </c>
      <c r="H115" s="13">
        <f>F115/E115</f>
        <v>254.23728813559325</v>
      </c>
      <c r="I115" s="2">
        <v>1.18</v>
      </c>
      <c r="J115" s="13">
        <v>300</v>
      </c>
      <c r="K115" s="13">
        <f>J115/1.2</f>
        <v>250</v>
      </c>
      <c r="L115" s="13">
        <f>J115/I115</f>
        <v>254.23728813559325</v>
      </c>
      <c r="M115" s="95" t="s">
        <v>806</v>
      </c>
      <c r="N115" s="108"/>
    </row>
    <row r="116" spans="2:14" ht="26.25" thickBot="1">
      <c r="B116" s="17" t="s">
        <v>261</v>
      </c>
      <c r="C116" s="6">
        <v>1</v>
      </c>
      <c r="D116" s="6" t="s">
        <v>11</v>
      </c>
      <c r="E116" s="6">
        <v>1.18</v>
      </c>
      <c r="F116" s="13">
        <v>400</v>
      </c>
      <c r="G116" s="33">
        <f t="shared" si="15"/>
        <v>333.33333333333337</v>
      </c>
      <c r="H116" s="13">
        <f>F116/E116</f>
        <v>338.98305084745766</v>
      </c>
      <c r="I116" s="2">
        <v>1.18</v>
      </c>
      <c r="J116" s="13">
        <f>C116*F116</f>
        <v>400</v>
      </c>
      <c r="K116" s="13">
        <f>J116/1.2</f>
        <v>333.33333333333337</v>
      </c>
      <c r="L116" s="13">
        <f>J116/I116</f>
        <v>338.98305084745766</v>
      </c>
      <c r="M116" s="95" t="s">
        <v>806</v>
      </c>
      <c r="N116" s="108"/>
    </row>
    <row r="117" spans="2:14" ht="13.5" thickBot="1">
      <c r="B117" s="115" t="s">
        <v>720</v>
      </c>
      <c r="C117" s="116">
        <v>50</v>
      </c>
      <c r="D117" s="116" t="s">
        <v>4</v>
      </c>
      <c r="E117" s="116">
        <v>1.18</v>
      </c>
      <c r="F117" s="117"/>
      <c r="G117" s="131">
        <f t="shared" si="15"/>
        <v>0</v>
      </c>
      <c r="H117" s="117"/>
      <c r="I117" s="118"/>
      <c r="J117" s="117"/>
      <c r="K117" s="117"/>
      <c r="L117" s="117"/>
      <c r="M117" s="94" t="s">
        <v>6</v>
      </c>
      <c r="N117" s="108">
        <v>100</v>
      </c>
    </row>
    <row r="118" spans="2:14" ht="13.5" thickBot="1">
      <c r="B118" s="17" t="s">
        <v>721</v>
      </c>
      <c r="C118" s="6">
        <v>20</v>
      </c>
      <c r="D118" s="6" t="s">
        <v>4</v>
      </c>
      <c r="E118" s="6">
        <v>1.18</v>
      </c>
      <c r="F118" s="13">
        <v>385</v>
      </c>
      <c r="G118" s="33">
        <f t="shared" si="15"/>
        <v>320.83333333333337</v>
      </c>
      <c r="H118" s="13">
        <f>F118/E118</f>
        <v>326.271186440678</v>
      </c>
      <c r="I118" s="2">
        <v>1.18</v>
      </c>
      <c r="J118" s="13">
        <f>C118*F118</f>
        <v>7700</v>
      </c>
      <c r="K118" s="13">
        <f>J118/1.2</f>
        <v>6416.666666666667</v>
      </c>
      <c r="L118" s="13">
        <f>J118/I118</f>
        <v>6525.42372881356</v>
      </c>
      <c r="M118" s="95" t="s">
        <v>806</v>
      </c>
      <c r="N118" s="108"/>
    </row>
    <row r="119" spans="2:14" ht="13.5" thickBot="1">
      <c r="B119" s="17" t="s">
        <v>721</v>
      </c>
      <c r="C119" s="6">
        <v>10</v>
      </c>
      <c r="D119" s="6" t="s">
        <v>4</v>
      </c>
      <c r="E119" s="6">
        <v>1.18</v>
      </c>
      <c r="F119" s="13">
        <v>460</v>
      </c>
      <c r="G119" s="33">
        <f t="shared" si="15"/>
        <v>383.33333333333337</v>
      </c>
      <c r="H119" s="13">
        <f>F119/E119</f>
        <v>389.8305084745763</v>
      </c>
      <c r="I119" s="2">
        <v>1.18</v>
      </c>
      <c r="J119" s="13">
        <f>C119*F119</f>
        <v>4600</v>
      </c>
      <c r="K119" s="13">
        <f>J119/1.2</f>
        <v>3833.3333333333335</v>
      </c>
      <c r="L119" s="13">
        <f>J119/I119</f>
        <v>3898.305084745763</v>
      </c>
      <c r="M119" s="95" t="s">
        <v>806</v>
      </c>
      <c r="N119" s="108"/>
    </row>
    <row r="120" spans="2:14" ht="13.5" thickBot="1">
      <c r="B120" s="17" t="s">
        <v>721</v>
      </c>
      <c r="C120" s="6">
        <v>1</v>
      </c>
      <c r="D120" s="6" t="s">
        <v>4</v>
      </c>
      <c r="E120" s="6">
        <v>1.18</v>
      </c>
      <c r="F120" s="13">
        <v>580</v>
      </c>
      <c r="G120" s="33">
        <f t="shared" si="15"/>
        <v>483.33333333333337</v>
      </c>
      <c r="H120" s="13">
        <f>F120/E120</f>
        <v>491.52542372881356</v>
      </c>
      <c r="I120" s="2">
        <v>1.18</v>
      </c>
      <c r="J120" s="13">
        <f>C120*F120</f>
        <v>580</v>
      </c>
      <c r="K120" s="13">
        <f>J120/1.2</f>
        <v>483.33333333333337</v>
      </c>
      <c r="L120" s="13">
        <f>J120/I120</f>
        <v>491.52542372881356</v>
      </c>
      <c r="M120" s="95" t="s">
        <v>5</v>
      </c>
      <c r="N120" s="108"/>
    </row>
    <row r="121" spans="2:14" ht="13.5" thickBot="1">
      <c r="B121" s="115" t="s">
        <v>759</v>
      </c>
      <c r="C121" s="116">
        <v>50</v>
      </c>
      <c r="D121" s="116" t="s">
        <v>4</v>
      </c>
      <c r="E121" s="116">
        <v>1.18</v>
      </c>
      <c r="F121" s="117"/>
      <c r="G121" s="131">
        <f t="shared" si="15"/>
        <v>0</v>
      </c>
      <c r="H121" s="117"/>
      <c r="I121" s="118"/>
      <c r="J121" s="117"/>
      <c r="K121" s="117"/>
      <c r="L121" s="117"/>
      <c r="M121" s="94" t="s">
        <v>6</v>
      </c>
      <c r="N121" s="108">
        <v>0</v>
      </c>
    </row>
    <row r="122" spans="2:14" ht="13.5" thickBot="1">
      <c r="B122" s="115" t="s">
        <v>759</v>
      </c>
      <c r="C122" s="116">
        <v>20</v>
      </c>
      <c r="D122" s="116" t="s">
        <v>4</v>
      </c>
      <c r="E122" s="116">
        <v>1.18</v>
      </c>
      <c r="F122" s="117"/>
      <c r="G122" s="131">
        <f t="shared" si="15"/>
        <v>0</v>
      </c>
      <c r="H122" s="117"/>
      <c r="I122" s="118"/>
      <c r="J122" s="117"/>
      <c r="K122" s="117"/>
      <c r="L122" s="117"/>
      <c r="M122" s="94" t="s">
        <v>6</v>
      </c>
      <c r="N122" s="108"/>
    </row>
    <row r="123" spans="2:14" ht="13.5" thickBot="1">
      <c r="B123" s="115" t="s">
        <v>759</v>
      </c>
      <c r="C123" s="116">
        <v>10</v>
      </c>
      <c r="D123" s="116" t="s">
        <v>4</v>
      </c>
      <c r="E123" s="116">
        <v>1.18</v>
      </c>
      <c r="F123" s="117"/>
      <c r="G123" s="131">
        <f t="shared" si="15"/>
        <v>0</v>
      </c>
      <c r="H123" s="117"/>
      <c r="I123" s="118"/>
      <c r="J123" s="117"/>
      <c r="K123" s="117"/>
      <c r="L123" s="117"/>
      <c r="M123" s="94" t="s">
        <v>6</v>
      </c>
      <c r="N123" s="108"/>
    </row>
    <row r="124" spans="2:14" ht="13.5" thickBot="1">
      <c r="B124" s="115" t="s">
        <v>759</v>
      </c>
      <c r="C124" s="116">
        <v>2.5</v>
      </c>
      <c r="D124" s="116" t="s">
        <v>11</v>
      </c>
      <c r="E124" s="116">
        <v>1.18</v>
      </c>
      <c r="F124" s="117"/>
      <c r="G124" s="131">
        <f t="shared" si="15"/>
        <v>0</v>
      </c>
      <c r="H124" s="117"/>
      <c r="I124" s="118"/>
      <c r="J124" s="117"/>
      <c r="K124" s="117"/>
      <c r="L124" s="117"/>
      <c r="M124" s="94" t="s">
        <v>6</v>
      </c>
      <c r="N124" s="108"/>
    </row>
    <row r="125" spans="2:14" ht="13.5" thickBot="1">
      <c r="B125" s="17" t="s">
        <v>774</v>
      </c>
      <c r="C125" s="6">
        <v>50</v>
      </c>
      <c r="D125" s="6" t="s">
        <v>4</v>
      </c>
      <c r="E125" s="6"/>
      <c r="F125" s="13">
        <v>385</v>
      </c>
      <c r="G125" s="33">
        <f t="shared" si="15"/>
        <v>320.83333333333337</v>
      </c>
      <c r="H125" s="13" t="e">
        <f>F125/E125</f>
        <v>#DIV/0!</v>
      </c>
      <c r="I125" s="2">
        <v>1.18</v>
      </c>
      <c r="J125" s="13">
        <f>C125*F125</f>
        <v>19250</v>
      </c>
      <c r="K125" s="13">
        <f>J125/1.2</f>
        <v>16041.666666666668</v>
      </c>
      <c r="L125" s="13"/>
      <c r="M125" s="95"/>
      <c r="N125" s="108"/>
    </row>
    <row r="126" spans="2:14" ht="13.5" thickBot="1">
      <c r="B126" s="17" t="s">
        <v>774</v>
      </c>
      <c r="C126" s="6">
        <v>20</v>
      </c>
      <c r="D126" s="6" t="s">
        <v>4</v>
      </c>
      <c r="E126" s="6"/>
      <c r="F126" s="13">
        <v>500</v>
      </c>
      <c r="G126" s="33">
        <f t="shared" si="15"/>
        <v>416.6666666666667</v>
      </c>
      <c r="H126" s="13" t="e">
        <f>F126/E126</f>
        <v>#DIV/0!</v>
      </c>
      <c r="I126" s="2">
        <v>1.18</v>
      </c>
      <c r="J126" s="13">
        <f>C126*F126</f>
        <v>10000</v>
      </c>
      <c r="K126" s="13">
        <f>J126/1.2</f>
        <v>8333.333333333334</v>
      </c>
      <c r="L126" s="13"/>
      <c r="M126" s="95"/>
      <c r="N126" s="108"/>
    </row>
    <row r="127" spans="2:14" ht="13.5" thickBot="1">
      <c r="B127" s="17" t="s">
        <v>774</v>
      </c>
      <c r="C127" s="6">
        <v>10</v>
      </c>
      <c r="D127" s="6" t="s">
        <v>4</v>
      </c>
      <c r="E127" s="6"/>
      <c r="F127" s="13">
        <v>600</v>
      </c>
      <c r="G127" s="33">
        <f t="shared" si="15"/>
        <v>500</v>
      </c>
      <c r="H127" s="13" t="e">
        <f>F127/E127</f>
        <v>#DIV/0!</v>
      </c>
      <c r="I127" s="2">
        <v>1.18</v>
      </c>
      <c r="J127" s="13">
        <f>C127*F127</f>
        <v>6000</v>
      </c>
      <c r="K127" s="13">
        <f>J127/1.2</f>
        <v>5000</v>
      </c>
      <c r="L127" s="13"/>
      <c r="M127" s="95"/>
      <c r="N127" s="108"/>
    </row>
    <row r="128" spans="2:14" ht="13.5" thickBot="1">
      <c r="B128" s="17" t="s">
        <v>774</v>
      </c>
      <c r="C128" s="6">
        <v>1</v>
      </c>
      <c r="D128" s="6" t="s">
        <v>11</v>
      </c>
      <c r="E128" s="6"/>
      <c r="F128" s="13">
        <v>700</v>
      </c>
      <c r="G128" s="33">
        <f>F128/1.2</f>
        <v>583.3333333333334</v>
      </c>
      <c r="H128" s="13" t="e">
        <f>F128/E128</f>
        <v>#DIV/0!</v>
      </c>
      <c r="I128" s="2">
        <v>1.18</v>
      </c>
      <c r="J128" s="13">
        <f>C128*F128</f>
        <v>700</v>
      </c>
      <c r="K128" s="13">
        <f>J128/1.2</f>
        <v>583.3333333333334</v>
      </c>
      <c r="L128" s="13"/>
      <c r="M128" s="95"/>
      <c r="N128" s="108">
        <v>5</v>
      </c>
    </row>
    <row r="129" spans="2:14" ht="13.5" thickBot="1">
      <c r="B129" s="17" t="s">
        <v>722</v>
      </c>
      <c r="C129" s="6">
        <v>50</v>
      </c>
      <c r="D129" s="6" t="s">
        <v>4</v>
      </c>
      <c r="E129" s="6"/>
      <c r="F129" s="13">
        <v>495</v>
      </c>
      <c r="G129" s="33">
        <f aca="true" t="shared" si="17" ref="G129:G136">F129/1.2</f>
        <v>412.5</v>
      </c>
      <c r="H129" s="13" t="e">
        <f aca="true" t="shared" si="18" ref="H129:H136">F129/E129</f>
        <v>#DIV/0!</v>
      </c>
      <c r="I129" s="2">
        <v>1.18</v>
      </c>
      <c r="J129" s="13">
        <f aca="true" t="shared" si="19" ref="J129:J136">C129*F129</f>
        <v>24750</v>
      </c>
      <c r="K129" s="13">
        <f aca="true" t="shared" si="20" ref="K129:K136">J129/1.2</f>
        <v>20625</v>
      </c>
      <c r="L129" s="13"/>
      <c r="M129" s="95"/>
      <c r="N129" s="108"/>
    </row>
    <row r="130" spans="2:14" ht="13.5" thickBot="1">
      <c r="B130" s="17" t="s">
        <v>722</v>
      </c>
      <c r="C130" s="6">
        <v>20</v>
      </c>
      <c r="D130" s="6" t="s">
        <v>4</v>
      </c>
      <c r="E130" s="6"/>
      <c r="F130" s="13">
        <v>650</v>
      </c>
      <c r="G130" s="33">
        <f t="shared" si="17"/>
        <v>541.6666666666667</v>
      </c>
      <c r="H130" s="13" t="e">
        <f t="shared" si="18"/>
        <v>#DIV/0!</v>
      </c>
      <c r="I130" s="2">
        <v>1.18</v>
      </c>
      <c r="J130" s="13">
        <f t="shared" si="19"/>
        <v>13000</v>
      </c>
      <c r="K130" s="13">
        <f t="shared" si="20"/>
        <v>10833.333333333334</v>
      </c>
      <c r="L130" s="13"/>
      <c r="M130" s="95"/>
      <c r="N130" s="108"/>
    </row>
    <row r="131" spans="2:14" ht="13.5" thickBot="1">
      <c r="B131" s="17" t="s">
        <v>722</v>
      </c>
      <c r="C131" s="6">
        <v>10</v>
      </c>
      <c r="D131" s="6" t="s">
        <v>4</v>
      </c>
      <c r="E131" s="6"/>
      <c r="F131" s="13">
        <v>780</v>
      </c>
      <c r="G131" s="33">
        <f t="shared" si="17"/>
        <v>650</v>
      </c>
      <c r="H131" s="13" t="e">
        <f t="shared" si="18"/>
        <v>#DIV/0!</v>
      </c>
      <c r="I131" s="2">
        <v>1.18</v>
      </c>
      <c r="J131" s="13">
        <f t="shared" si="19"/>
        <v>7800</v>
      </c>
      <c r="K131" s="13">
        <f t="shared" si="20"/>
        <v>6500</v>
      </c>
      <c r="L131" s="13"/>
      <c r="M131" s="95"/>
      <c r="N131" s="108"/>
    </row>
    <row r="132" spans="2:14" ht="13.5" thickBot="1">
      <c r="B132" s="17" t="s">
        <v>722</v>
      </c>
      <c r="C132" s="6">
        <v>1</v>
      </c>
      <c r="D132" s="6" t="s">
        <v>11</v>
      </c>
      <c r="E132" s="6"/>
      <c r="F132" s="13">
        <v>800</v>
      </c>
      <c r="G132" s="33">
        <f>F132/1.2</f>
        <v>666.6666666666667</v>
      </c>
      <c r="H132" s="13" t="e">
        <f t="shared" si="18"/>
        <v>#DIV/0!</v>
      </c>
      <c r="I132" s="2">
        <v>1.18</v>
      </c>
      <c r="J132" s="13">
        <f t="shared" si="19"/>
        <v>800</v>
      </c>
      <c r="K132" s="13">
        <f t="shared" si="20"/>
        <v>666.6666666666667</v>
      </c>
      <c r="L132" s="13"/>
      <c r="M132" s="95"/>
      <c r="N132" s="108">
        <v>5</v>
      </c>
    </row>
    <row r="133" spans="2:14" ht="26.25" thickBot="1">
      <c r="B133" s="17" t="s">
        <v>873</v>
      </c>
      <c r="C133" s="6">
        <v>50</v>
      </c>
      <c r="D133" s="6" t="s">
        <v>4</v>
      </c>
      <c r="E133" s="6"/>
      <c r="F133" s="13">
        <v>430</v>
      </c>
      <c r="G133" s="33">
        <f t="shared" si="17"/>
        <v>358.33333333333337</v>
      </c>
      <c r="H133" s="13" t="e">
        <f t="shared" si="18"/>
        <v>#DIV/0!</v>
      </c>
      <c r="I133" s="2">
        <v>1.18</v>
      </c>
      <c r="J133" s="13">
        <f t="shared" si="19"/>
        <v>21500</v>
      </c>
      <c r="K133" s="13">
        <f t="shared" si="20"/>
        <v>17916.666666666668</v>
      </c>
      <c r="L133" s="13"/>
      <c r="M133" s="95"/>
      <c r="N133" s="109">
        <v>70</v>
      </c>
    </row>
    <row r="134" spans="2:14" ht="26.25" thickBot="1">
      <c r="B134" s="17" t="s">
        <v>873</v>
      </c>
      <c r="C134" s="6">
        <v>20</v>
      </c>
      <c r="D134" s="6" t="s">
        <v>4</v>
      </c>
      <c r="E134" s="6"/>
      <c r="F134" s="13">
        <v>560</v>
      </c>
      <c r="G134" s="33">
        <f t="shared" si="17"/>
        <v>466.6666666666667</v>
      </c>
      <c r="H134" s="13" t="e">
        <f t="shared" si="18"/>
        <v>#DIV/0!</v>
      </c>
      <c r="I134" s="2">
        <v>1.18</v>
      </c>
      <c r="J134" s="13">
        <f t="shared" si="19"/>
        <v>11200</v>
      </c>
      <c r="K134" s="13">
        <f t="shared" si="20"/>
        <v>9333.333333333334</v>
      </c>
      <c r="L134" s="13"/>
      <c r="M134" s="95"/>
      <c r="N134" s="109"/>
    </row>
    <row r="135" spans="2:14" ht="26.25" thickBot="1">
      <c r="B135" s="17" t="s">
        <v>873</v>
      </c>
      <c r="C135" s="6">
        <v>10</v>
      </c>
      <c r="D135" s="6" t="s">
        <v>4</v>
      </c>
      <c r="E135" s="6"/>
      <c r="F135" s="13">
        <v>670</v>
      </c>
      <c r="G135" s="33">
        <f t="shared" si="17"/>
        <v>558.3333333333334</v>
      </c>
      <c r="H135" s="13" t="e">
        <f t="shared" si="18"/>
        <v>#DIV/0!</v>
      </c>
      <c r="I135" s="2">
        <v>1.18</v>
      </c>
      <c r="J135" s="13">
        <f t="shared" si="19"/>
        <v>6700</v>
      </c>
      <c r="K135" s="13">
        <f t="shared" si="20"/>
        <v>5583.333333333334</v>
      </c>
      <c r="L135" s="13"/>
      <c r="M135" s="95"/>
      <c r="N135" s="109"/>
    </row>
    <row r="136" spans="2:14" ht="26.25" thickBot="1">
      <c r="B136" s="17" t="s">
        <v>873</v>
      </c>
      <c r="C136" s="6">
        <v>1</v>
      </c>
      <c r="D136" s="6" t="s">
        <v>11</v>
      </c>
      <c r="E136" s="6"/>
      <c r="F136" s="13">
        <v>780</v>
      </c>
      <c r="G136" s="33">
        <f t="shared" si="17"/>
        <v>650</v>
      </c>
      <c r="H136" s="13" t="e">
        <f t="shared" si="18"/>
        <v>#DIV/0!</v>
      </c>
      <c r="I136" s="2">
        <v>1.18</v>
      </c>
      <c r="J136" s="13">
        <f t="shared" si="19"/>
        <v>780</v>
      </c>
      <c r="K136" s="13">
        <f t="shared" si="20"/>
        <v>650</v>
      </c>
      <c r="L136" s="13"/>
      <c r="M136" s="95"/>
      <c r="N136" s="109"/>
    </row>
    <row r="137" spans="2:14" ht="13.5" thickBot="1">
      <c r="B137" s="115" t="s">
        <v>723</v>
      </c>
      <c r="C137" s="116">
        <v>50</v>
      </c>
      <c r="D137" s="116" t="s">
        <v>4</v>
      </c>
      <c r="E137" s="116">
        <v>1.18</v>
      </c>
      <c r="F137" s="117">
        <v>320</v>
      </c>
      <c r="G137" s="131">
        <f t="shared" si="15"/>
        <v>266.6666666666667</v>
      </c>
      <c r="H137" s="117"/>
      <c r="I137" s="118"/>
      <c r="J137" s="117"/>
      <c r="K137" s="117"/>
      <c r="L137" s="117"/>
      <c r="M137" s="94" t="s">
        <v>6</v>
      </c>
      <c r="N137" s="109" t="s">
        <v>846</v>
      </c>
    </row>
    <row r="138" spans="2:14" ht="13.5" thickBot="1">
      <c r="B138" s="115" t="s">
        <v>724</v>
      </c>
      <c r="C138" s="116">
        <v>20</v>
      </c>
      <c r="D138" s="116" t="s">
        <v>4</v>
      </c>
      <c r="E138" s="116">
        <v>1.18</v>
      </c>
      <c r="F138" s="117">
        <v>415</v>
      </c>
      <c r="G138" s="131">
        <f t="shared" si="15"/>
        <v>345.83333333333337</v>
      </c>
      <c r="H138" s="117"/>
      <c r="I138" s="118"/>
      <c r="J138" s="117"/>
      <c r="K138" s="117"/>
      <c r="L138" s="117"/>
      <c r="M138" s="94" t="s">
        <v>6</v>
      </c>
      <c r="N138" s="109"/>
    </row>
    <row r="139" spans="2:14" ht="13.5" thickBot="1">
      <c r="B139" s="115" t="s">
        <v>724</v>
      </c>
      <c r="C139" s="116">
        <v>10</v>
      </c>
      <c r="D139" s="116" t="s">
        <v>4</v>
      </c>
      <c r="E139" s="116">
        <v>1.18</v>
      </c>
      <c r="F139" s="117">
        <v>498</v>
      </c>
      <c r="G139" s="131">
        <f t="shared" si="15"/>
        <v>415</v>
      </c>
      <c r="H139" s="117"/>
      <c r="I139" s="118"/>
      <c r="J139" s="117"/>
      <c r="K139" s="117"/>
      <c r="L139" s="117"/>
      <c r="M139" s="94" t="s">
        <v>6</v>
      </c>
      <c r="N139" s="109"/>
    </row>
    <row r="140" spans="2:14" ht="13.5" thickBot="1">
      <c r="B140" s="17" t="s">
        <v>724</v>
      </c>
      <c r="C140" s="6">
        <v>1</v>
      </c>
      <c r="D140" s="6" t="s">
        <v>11</v>
      </c>
      <c r="E140" s="6">
        <v>1.18</v>
      </c>
      <c r="F140" s="13">
        <v>600</v>
      </c>
      <c r="G140" s="33">
        <f t="shared" si="15"/>
        <v>500</v>
      </c>
      <c r="H140" s="13">
        <f>F140/E140</f>
        <v>508.4745762711865</v>
      </c>
      <c r="I140" s="2">
        <v>1.18</v>
      </c>
      <c r="J140" s="13">
        <f>C140*F140</f>
        <v>600</v>
      </c>
      <c r="K140" s="13">
        <f>J140/1.2</f>
        <v>500</v>
      </c>
      <c r="L140" s="13">
        <f>J140/I140</f>
        <v>508.4745762711865</v>
      </c>
      <c r="M140" s="95" t="s">
        <v>5</v>
      </c>
      <c r="N140" s="109"/>
    </row>
    <row r="141" spans="2:14" ht="13.5" thickBot="1">
      <c r="B141" s="17" t="s">
        <v>775</v>
      </c>
      <c r="C141" s="6"/>
      <c r="D141" s="6"/>
      <c r="E141" s="6"/>
      <c r="F141" s="13"/>
      <c r="G141" s="33">
        <f t="shared" si="15"/>
        <v>0</v>
      </c>
      <c r="H141" s="13"/>
      <c r="I141" s="2"/>
      <c r="J141" s="13"/>
      <c r="K141" s="13">
        <f>J141/1.2</f>
        <v>0</v>
      </c>
      <c r="L141" s="13"/>
      <c r="M141" s="95" t="s">
        <v>806</v>
      </c>
      <c r="N141" s="108">
        <v>5</v>
      </c>
    </row>
    <row r="142" spans="2:14" ht="13.5" thickBot="1">
      <c r="B142" s="17" t="s">
        <v>776</v>
      </c>
      <c r="C142" s="6">
        <v>20</v>
      </c>
      <c r="D142" s="6" t="s">
        <v>4</v>
      </c>
      <c r="E142" s="6">
        <v>1.18</v>
      </c>
      <c r="F142" s="13">
        <v>410</v>
      </c>
      <c r="G142" s="33">
        <f t="shared" si="15"/>
        <v>341.6666666666667</v>
      </c>
      <c r="H142" s="13">
        <f aca="true" t="shared" si="21" ref="H142:H148">F142/E142</f>
        <v>347.4576271186441</v>
      </c>
      <c r="I142" s="2">
        <v>1.18</v>
      </c>
      <c r="J142" s="13">
        <f>C142*F142</f>
        <v>8200</v>
      </c>
      <c r="K142" s="13">
        <f>J142/1.2</f>
        <v>6833.333333333334</v>
      </c>
      <c r="L142" s="13">
        <f>J142/I142</f>
        <v>6949.152542372882</v>
      </c>
      <c r="M142" s="95" t="s">
        <v>806</v>
      </c>
      <c r="N142" s="109">
        <v>50</v>
      </c>
    </row>
    <row r="143" spans="2:14" ht="13.5" thickBot="1">
      <c r="B143" s="17" t="s">
        <v>776</v>
      </c>
      <c r="C143" s="6">
        <v>10</v>
      </c>
      <c r="D143" s="6" t="s">
        <v>4</v>
      </c>
      <c r="E143" s="6">
        <v>1.18</v>
      </c>
      <c r="F143" s="13">
        <v>490</v>
      </c>
      <c r="G143" s="33">
        <f t="shared" si="15"/>
        <v>408.33333333333337</v>
      </c>
      <c r="H143" s="13">
        <f t="shared" si="21"/>
        <v>415.25423728813564</v>
      </c>
      <c r="I143" s="2">
        <v>1.18</v>
      </c>
      <c r="J143" s="13">
        <f>C143*F143</f>
        <v>4900</v>
      </c>
      <c r="K143" s="13">
        <f>J143/1.2</f>
        <v>4083.3333333333335</v>
      </c>
      <c r="L143" s="13">
        <f>J143/I143</f>
        <v>4152.542372881356</v>
      </c>
      <c r="M143" s="95" t="s">
        <v>806</v>
      </c>
      <c r="N143" s="109"/>
    </row>
    <row r="144" spans="2:14" ht="13.5" thickBot="1">
      <c r="B144" s="17" t="s">
        <v>776</v>
      </c>
      <c r="C144" s="6">
        <v>1</v>
      </c>
      <c r="D144" s="6" t="s">
        <v>11</v>
      </c>
      <c r="E144" s="6">
        <v>1.18</v>
      </c>
      <c r="F144" s="13">
        <v>580</v>
      </c>
      <c r="G144" s="33">
        <f t="shared" si="15"/>
        <v>483.33333333333337</v>
      </c>
      <c r="H144" s="13">
        <f t="shared" si="21"/>
        <v>491.52542372881356</v>
      </c>
      <c r="I144" s="2">
        <v>1.18</v>
      </c>
      <c r="J144" s="13">
        <f>C144*F144</f>
        <v>580</v>
      </c>
      <c r="K144" s="13">
        <f>J144/1.2</f>
        <v>483.33333333333337</v>
      </c>
      <c r="L144" s="13">
        <f>J144/I144</f>
        <v>491.52542372881356</v>
      </c>
      <c r="M144" s="95" t="s">
        <v>806</v>
      </c>
      <c r="N144" s="109"/>
    </row>
    <row r="145" spans="2:14" ht="13.5" thickBot="1">
      <c r="B145" s="115" t="s">
        <v>725</v>
      </c>
      <c r="C145" s="116">
        <v>50</v>
      </c>
      <c r="D145" s="116" t="s">
        <v>4</v>
      </c>
      <c r="E145" s="116">
        <v>1.18</v>
      </c>
      <c r="F145" s="117"/>
      <c r="G145" s="131"/>
      <c r="H145" s="117"/>
      <c r="I145" s="118"/>
      <c r="J145" s="117"/>
      <c r="K145" s="117"/>
      <c r="L145" s="117"/>
      <c r="M145" s="94" t="s">
        <v>6</v>
      </c>
      <c r="N145" s="109">
        <v>100</v>
      </c>
    </row>
    <row r="146" spans="2:14" ht="18.75" customHeight="1" thickBot="1">
      <c r="B146" s="17" t="s">
        <v>726</v>
      </c>
      <c r="C146" s="6">
        <v>20</v>
      </c>
      <c r="D146" s="6" t="s">
        <v>4</v>
      </c>
      <c r="E146" s="6">
        <v>1.18</v>
      </c>
      <c r="F146" s="13">
        <v>335</v>
      </c>
      <c r="G146" s="33">
        <f t="shared" si="15"/>
        <v>279.1666666666667</v>
      </c>
      <c r="H146" s="13">
        <f t="shared" si="21"/>
        <v>283.8983050847458</v>
      </c>
      <c r="I146" s="2">
        <v>1.18</v>
      </c>
      <c r="J146" s="13">
        <f>C146*F146</f>
        <v>6700</v>
      </c>
      <c r="K146" s="13">
        <f>J146/1.2</f>
        <v>5583.333333333334</v>
      </c>
      <c r="L146" s="13">
        <f>J146/I146</f>
        <v>5677.966101694916</v>
      </c>
      <c r="M146" s="95" t="s">
        <v>806</v>
      </c>
      <c r="N146" s="108"/>
    </row>
    <row r="147" spans="2:14" ht="15.75" customHeight="1" thickBot="1">
      <c r="B147" s="17" t="s">
        <v>726</v>
      </c>
      <c r="C147" s="6">
        <v>10</v>
      </c>
      <c r="D147" s="6" t="s">
        <v>4</v>
      </c>
      <c r="E147" s="6">
        <v>1.18</v>
      </c>
      <c r="F147" s="13">
        <v>405</v>
      </c>
      <c r="G147" s="33">
        <f t="shared" si="15"/>
        <v>337.5</v>
      </c>
      <c r="H147" s="13">
        <f t="shared" si="21"/>
        <v>343.22033898305085</v>
      </c>
      <c r="I147" s="2">
        <v>1.18</v>
      </c>
      <c r="J147" s="13">
        <f>C147*F147</f>
        <v>4050</v>
      </c>
      <c r="K147" s="13">
        <f aca="true" t="shared" si="22" ref="K147:K180">J147/1.2</f>
        <v>3375</v>
      </c>
      <c r="L147" s="13">
        <f>J147/I147</f>
        <v>3432.2033898305085</v>
      </c>
      <c r="M147" s="95" t="s">
        <v>806</v>
      </c>
      <c r="N147" s="108"/>
    </row>
    <row r="148" spans="2:14" ht="13.5" thickBot="1">
      <c r="B148" s="17" t="s">
        <v>726</v>
      </c>
      <c r="C148" s="6">
        <v>1</v>
      </c>
      <c r="D148" s="6" t="s">
        <v>4</v>
      </c>
      <c r="E148" s="6">
        <v>1.18</v>
      </c>
      <c r="F148" s="13">
        <v>580</v>
      </c>
      <c r="G148" s="33">
        <f t="shared" si="15"/>
        <v>483.33333333333337</v>
      </c>
      <c r="H148" s="13">
        <f t="shared" si="21"/>
        <v>491.52542372881356</v>
      </c>
      <c r="I148" s="2">
        <v>1.18</v>
      </c>
      <c r="J148" s="13">
        <f>C148*F148</f>
        <v>580</v>
      </c>
      <c r="K148" s="13">
        <f t="shared" si="22"/>
        <v>483.33333333333337</v>
      </c>
      <c r="L148" s="13">
        <f>J148/I148</f>
        <v>491.52542372881356</v>
      </c>
      <c r="M148" s="95" t="s">
        <v>5</v>
      </c>
      <c r="N148" s="108"/>
    </row>
    <row r="149" spans="2:14" ht="13.5" thickBot="1">
      <c r="B149" s="115" t="s">
        <v>224</v>
      </c>
      <c r="C149" s="116"/>
      <c r="D149" s="116"/>
      <c r="E149" s="116"/>
      <c r="F149" s="117"/>
      <c r="G149" s="131">
        <f t="shared" si="15"/>
        <v>0</v>
      </c>
      <c r="H149" s="117"/>
      <c r="I149" s="118"/>
      <c r="J149" s="117"/>
      <c r="K149" s="117">
        <f t="shared" si="22"/>
        <v>0</v>
      </c>
      <c r="L149" s="117"/>
      <c r="M149" s="94" t="s">
        <v>6</v>
      </c>
      <c r="N149" s="109">
        <v>2.5</v>
      </c>
    </row>
    <row r="150" spans="2:14" ht="13.5" thickBot="1">
      <c r="B150" s="115" t="s">
        <v>777</v>
      </c>
      <c r="C150" s="116"/>
      <c r="D150" s="116"/>
      <c r="E150" s="116"/>
      <c r="F150" s="117"/>
      <c r="G150" s="131">
        <f t="shared" si="15"/>
        <v>0</v>
      </c>
      <c r="H150" s="117"/>
      <c r="I150" s="118"/>
      <c r="J150" s="117"/>
      <c r="K150" s="117">
        <f t="shared" si="22"/>
        <v>0</v>
      </c>
      <c r="L150" s="117"/>
      <c r="M150" s="94" t="s">
        <v>6</v>
      </c>
      <c r="N150" s="109"/>
    </row>
    <row r="151" spans="2:14" ht="26.25" thickBot="1">
      <c r="B151" s="115" t="s">
        <v>796</v>
      </c>
      <c r="C151" s="116"/>
      <c r="D151" s="116"/>
      <c r="E151" s="116"/>
      <c r="F151" s="117"/>
      <c r="G151" s="131">
        <f t="shared" si="15"/>
        <v>0</v>
      </c>
      <c r="H151" s="117"/>
      <c r="I151" s="118"/>
      <c r="J151" s="117"/>
      <c r="K151" s="117">
        <f t="shared" si="22"/>
        <v>0</v>
      </c>
      <c r="L151" s="117"/>
      <c r="M151" s="94" t="s">
        <v>6</v>
      </c>
      <c r="N151" s="108"/>
    </row>
    <row r="152" spans="2:14" ht="26.25" thickBot="1">
      <c r="B152" s="115" t="s">
        <v>800</v>
      </c>
      <c r="C152" s="116">
        <v>52.5</v>
      </c>
      <c r="D152" s="116" t="s">
        <v>4</v>
      </c>
      <c r="E152" s="116">
        <v>1.18</v>
      </c>
      <c r="F152" s="117"/>
      <c r="G152" s="131">
        <f t="shared" si="15"/>
        <v>0</v>
      </c>
      <c r="H152" s="117"/>
      <c r="I152" s="118"/>
      <c r="J152" s="117"/>
      <c r="K152" s="117">
        <f t="shared" si="22"/>
        <v>0</v>
      </c>
      <c r="L152" s="117"/>
      <c r="M152" s="94" t="s">
        <v>6</v>
      </c>
      <c r="N152" s="108">
        <v>1</v>
      </c>
    </row>
    <row r="153" spans="2:14" ht="26.25" thickBot="1">
      <c r="B153" s="17" t="s">
        <v>801</v>
      </c>
      <c r="C153" s="6">
        <v>21</v>
      </c>
      <c r="D153" s="6" t="s">
        <v>4</v>
      </c>
      <c r="E153" s="6">
        <v>1.18</v>
      </c>
      <c r="F153" s="13">
        <v>560</v>
      </c>
      <c r="G153" s="33">
        <f t="shared" si="15"/>
        <v>466.6666666666667</v>
      </c>
      <c r="H153" s="13">
        <f aca="true" t="shared" si="23" ref="H153:H160">F153/E153</f>
        <v>474.5762711864407</v>
      </c>
      <c r="I153" s="2">
        <v>1.18</v>
      </c>
      <c r="J153" s="13">
        <f>C153*F153</f>
        <v>11760</v>
      </c>
      <c r="K153" s="13">
        <f t="shared" si="22"/>
        <v>9800</v>
      </c>
      <c r="L153" s="13">
        <f aca="true" t="shared" si="24" ref="L153:L160">J153/I153</f>
        <v>9966.101694915254</v>
      </c>
      <c r="M153" s="95" t="s">
        <v>806</v>
      </c>
      <c r="N153" s="108"/>
    </row>
    <row r="154" spans="2:14" ht="26.25" thickBot="1">
      <c r="B154" s="17" t="s">
        <v>802</v>
      </c>
      <c r="C154" s="6">
        <v>10.5</v>
      </c>
      <c r="D154" s="6" t="s">
        <v>4</v>
      </c>
      <c r="E154" s="6">
        <v>1.18</v>
      </c>
      <c r="F154" s="13">
        <v>680</v>
      </c>
      <c r="G154" s="33">
        <f t="shared" si="15"/>
        <v>566.6666666666667</v>
      </c>
      <c r="H154" s="13">
        <f t="shared" si="23"/>
        <v>576.271186440678</v>
      </c>
      <c r="I154" s="2">
        <v>1.18</v>
      </c>
      <c r="J154" s="13">
        <f>C154*F154</f>
        <v>7140</v>
      </c>
      <c r="K154" s="13">
        <f t="shared" si="22"/>
        <v>5950</v>
      </c>
      <c r="L154" s="13">
        <f t="shared" si="24"/>
        <v>6050.847457627119</v>
      </c>
      <c r="M154" s="95" t="s">
        <v>806</v>
      </c>
      <c r="N154" s="109"/>
    </row>
    <row r="155" spans="2:14" ht="26.25" thickBot="1">
      <c r="B155" s="17" t="s">
        <v>827</v>
      </c>
      <c r="C155" s="6" t="s">
        <v>235</v>
      </c>
      <c r="D155" s="6" t="s">
        <v>11</v>
      </c>
      <c r="E155" s="6">
        <v>1.18</v>
      </c>
      <c r="F155" s="13">
        <v>780</v>
      </c>
      <c r="G155" s="33">
        <f aca="true" t="shared" si="25" ref="G155:G223">F155/1.2</f>
        <v>650</v>
      </c>
      <c r="H155" s="13">
        <f t="shared" si="23"/>
        <v>661.0169491525425</v>
      </c>
      <c r="I155" s="2">
        <v>1.18</v>
      </c>
      <c r="J155" s="13"/>
      <c r="K155" s="13">
        <f t="shared" si="22"/>
        <v>0</v>
      </c>
      <c r="L155" s="13">
        <f t="shared" si="24"/>
        <v>0</v>
      </c>
      <c r="M155" s="95" t="s">
        <v>5</v>
      </c>
      <c r="N155" s="108"/>
    </row>
    <row r="156" spans="2:14" ht="26.25" thickBot="1">
      <c r="B156" s="17" t="s">
        <v>754</v>
      </c>
      <c r="C156" s="6">
        <v>52.5</v>
      </c>
      <c r="D156" s="6" t="s">
        <v>4</v>
      </c>
      <c r="E156" s="6">
        <v>1.18</v>
      </c>
      <c r="F156" s="13">
        <v>450</v>
      </c>
      <c r="G156" s="33">
        <f t="shared" si="25"/>
        <v>375</v>
      </c>
      <c r="H156" s="13">
        <f t="shared" si="23"/>
        <v>381.35593220338984</v>
      </c>
      <c r="I156" s="2">
        <v>1.18</v>
      </c>
      <c r="J156" s="13">
        <f>C156*F156</f>
        <v>23625</v>
      </c>
      <c r="K156" s="13">
        <f t="shared" si="22"/>
        <v>19687.5</v>
      </c>
      <c r="L156" s="13">
        <f t="shared" si="24"/>
        <v>20021.186440677968</v>
      </c>
      <c r="M156" s="95" t="s">
        <v>806</v>
      </c>
      <c r="N156" s="108">
        <v>246</v>
      </c>
    </row>
    <row r="157" spans="2:14" ht="26.25" thickBot="1">
      <c r="B157" s="17" t="s">
        <v>755</v>
      </c>
      <c r="C157" s="6">
        <v>21</v>
      </c>
      <c r="D157" s="6" t="s">
        <v>4</v>
      </c>
      <c r="E157" s="6">
        <v>1.18</v>
      </c>
      <c r="F157" s="13">
        <v>560</v>
      </c>
      <c r="G157" s="33">
        <f t="shared" si="25"/>
        <v>466.6666666666667</v>
      </c>
      <c r="H157" s="13">
        <f t="shared" si="23"/>
        <v>474.5762711864407</v>
      </c>
      <c r="I157" s="2">
        <v>1.18</v>
      </c>
      <c r="J157" s="13">
        <f>C157*F157</f>
        <v>11760</v>
      </c>
      <c r="K157" s="13">
        <f t="shared" si="22"/>
        <v>9800</v>
      </c>
      <c r="L157" s="13">
        <f t="shared" si="24"/>
        <v>9966.101694915254</v>
      </c>
      <c r="M157" s="95" t="s">
        <v>5</v>
      </c>
      <c r="N157" s="109"/>
    </row>
    <row r="158" spans="2:14" ht="26.25" thickBot="1">
      <c r="B158" s="17" t="s">
        <v>756</v>
      </c>
      <c r="C158" s="6">
        <v>52.5</v>
      </c>
      <c r="D158" s="6" t="s">
        <v>4</v>
      </c>
      <c r="E158" s="6">
        <v>1.18</v>
      </c>
      <c r="F158" s="13">
        <v>440</v>
      </c>
      <c r="G158" s="33">
        <f t="shared" si="25"/>
        <v>366.6666666666667</v>
      </c>
      <c r="H158" s="13">
        <f t="shared" si="23"/>
        <v>372.8813559322034</v>
      </c>
      <c r="I158" s="2">
        <v>1.18</v>
      </c>
      <c r="J158" s="13">
        <f>C158*F158</f>
        <v>23100</v>
      </c>
      <c r="K158" s="13">
        <f t="shared" si="22"/>
        <v>19250</v>
      </c>
      <c r="L158" s="13">
        <f t="shared" si="24"/>
        <v>19576.271186440677</v>
      </c>
      <c r="M158" s="95" t="s">
        <v>806</v>
      </c>
      <c r="N158" s="109"/>
    </row>
    <row r="159" spans="2:14" ht="26.25" thickBot="1">
      <c r="B159" s="17" t="s">
        <v>757</v>
      </c>
      <c r="C159" s="6">
        <v>21</v>
      </c>
      <c r="D159" s="6" t="s">
        <v>4</v>
      </c>
      <c r="E159" s="6">
        <v>1.18</v>
      </c>
      <c r="F159" s="13">
        <v>480</v>
      </c>
      <c r="G159" s="33">
        <f t="shared" si="25"/>
        <v>400</v>
      </c>
      <c r="H159" s="13">
        <f t="shared" si="23"/>
        <v>406.77966101694915</v>
      </c>
      <c r="I159" s="2">
        <v>1.18</v>
      </c>
      <c r="J159" s="13">
        <f>C159*F159</f>
        <v>10080</v>
      </c>
      <c r="K159" s="13">
        <f t="shared" si="22"/>
        <v>8400</v>
      </c>
      <c r="L159" s="13">
        <f t="shared" si="24"/>
        <v>8542.372881355932</v>
      </c>
      <c r="M159" s="95" t="s">
        <v>5</v>
      </c>
      <c r="N159" s="109"/>
    </row>
    <row r="160" spans="2:14" ht="26.25" thickBot="1">
      <c r="B160" s="17" t="s">
        <v>826</v>
      </c>
      <c r="C160" s="6" t="s">
        <v>235</v>
      </c>
      <c r="D160" s="6" t="s">
        <v>11</v>
      </c>
      <c r="E160" s="6">
        <v>1.18</v>
      </c>
      <c r="F160" s="13">
        <v>780</v>
      </c>
      <c r="G160" s="33">
        <f t="shared" si="25"/>
        <v>650</v>
      </c>
      <c r="H160" s="13">
        <f t="shared" si="23"/>
        <v>661.0169491525425</v>
      </c>
      <c r="I160" s="2">
        <v>1.18</v>
      </c>
      <c r="J160" s="13"/>
      <c r="K160" s="13">
        <f t="shared" si="22"/>
        <v>0</v>
      </c>
      <c r="L160" s="13">
        <f t="shared" si="24"/>
        <v>0</v>
      </c>
      <c r="M160" s="95" t="s">
        <v>5</v>
      </c>
      <c r="N160" s="108"/>
    </row>
    <row r="161" spans="2:14" ht="13.5" thickBot="1">
      <c r="B161" s="24" t="s">
        <v>221</v>
      </c>
      <c r="C161" s="3">
        <v>50</v>
      </c>
      <c r="D161" s="3"/>
      <c r="E161" s="12"/>
      <c r="F161" s="12"/>
      <c r="G161" s="131"/>
      <c r="H161" s="12"/>
      <c r="I161" s="12"/>
      <c r="J161" s="12"/>
      <c r="K161" s="117">
        <f t="shared" si="22"/>
        <v>0</v>
      </c>
      <c r="L161" s="12"/>
      <c r="M161" s="94" t="s">
        <v>6</v>
      </c>
      <c r="N161" s="109"/>
    </row>
    <row r="162" spans="2:14" ht="13.5" thickBot="1">
      <c r="B162" s="17" t="s">
        <v>221</v>
      </c>
      <c r="C162" s="6">
        <v>1</v>
      </c>
      <c r="D162" s="6" t="s">
        <v>11</v>
      </c>
      <c r="E162" s="6">
        <v>1.18</v>
      </c>
      <c r="F162" s="13">
        <v>580</v>
      </c>
      <c r="G162" s="33">
        <f t="shared" si="25"/>
        <v>483.33333333333337</v>
      </c>
      <c r="H162" s="13">
        <f aca="true" t="shared" si="26" ref="H162:H180">F162/E162</f>
        <v>491.52542372881356</v>
      </c>
      <c r="I162" s="2">
        <v>1.18</v>
      </c>
      <c r="J162" s="13">
        <f>C162*F162</f>
        <v>580</v>
      </c>
      <c r="K162" s="13">
        <f t="shared" si="22"/>
        <v>483.33333333333337</v>
      </c>
      <c r="L162" s="13">
        <f>J162/I162</f>
        <v>491.52542372881356</v>
      </c>
      <c r="M162" s="95" t="s">
        <v>5</v>
      </c>
      <c r="N162" s="109">
        <v>2</v>
      </c>
    </row>
    <row r="163" spans="2:14" ht="13.5" thickBot="1">
      <c r="B163" s="17" t="s">
        <v>778</v>
      </c>
      <c r="C163" s="6">
        <v>20</v>
      </c>
      <c r="D163" s="6" t="s">
        <v>4</v>
      </c>
      <c r="E163" s="6">
        <v>1.18</v>
      </c>
      <c r="F163" s="13">
        <v>360</v>
      </c>
      <c r="G163" s="33">
        <f t="shared" si="25"/>
        <v>300</v>
      </c>
      <c r="H163" s="13">
        <f t="shared" si="26"/>
        <v>305.08474576271186</v>
      </c>
      <c r="I163" s="2">
        <v>1.18</v>
      </c>
      <c r="J163" s="13">
        <f>C163*F163</f>
        <v>7200</v>
      </c>
      <c r="K163" s="13">
        <f t="shared" si="22"/>
        <v>6000</v>
      </c>
      <c r="L163" s="13">
        <f>J163/I163</f>
        <v>6101.6949152542375</v>
      </c>
      <c r="M163" s="95" t="s">
        <v>806</v>
      </c>
      <c r="N163" s="109">
        <v>12</v>
      </c>
    </row>
    <row r="164" spans="2:14" ht="13.5" thickBot="1">
      <c r="B164" s="17" t="s">
        <v>778</v>
      </c>
      <c r="C164" s="6">
        <v>10</v>
      </c>
      <c r="D164" s="6" t="s">
        <v>4</v>
      </c>
      <c r="E164" s="6">
        <v>1.18</v>
      </c>
      <c r="F164" s="13">
        <v>430</v>
      </c>
      <c r="G164" s="33">
        <f t="shared" si="25"/>
        <v>358.33333333333337</v>
      </c>
      <c r="H164" s="13">
        <f t="shared" si="26"/>
        <v>364.40677966101697</v>
      </c>
      <c r="I164" s="2">
        <v>1.18</v>
      </c>
      <c r="J164" s="13">
        <f>C164*F164</f>
        <v>4300</v>
      </c>
      <c r="K164" s="13">
        <f t="shared" si="22"/>
        <v>3583.3333333333335</v>
      </c>
      <c r="L164" s="13">
        <f>J164/I164</f>
        <v>3644.06779661017</v>
      </c>
      <c r="M164" s="95" t="s">
        <v>806</v>
      </c>
      <c r="N164" s="109"/>
    </row>
    <row r="165" spans="2:14" ht="13.5" thickBot="1">
      <c r="B165" s="17" t="s">
        <v>778</v>
      </c>
      <c r="C165" s="6">
        <v>1</v>
      </c>
      <c r="D165" s="6" t="s">
        <v>11</v>
      </c>
      <c r="E165" s="6">
        <v>1.18</v>
      </c>
      <c r="F165" s="13">
        <v>580</v>
      </c>
      <c r="G165" s="33">
        <f t="shared" si="25"/>
        <v>483.33333333333337</v>
      </c>
      <c r="H165" s="13">
        <f t="shared" si="26"/>
        <v>491.52542372881356</v>
      </c>
      <c r="I165" s="2">
        <v>1.18</v>
      </c>
      <c r="J165" s="13">
        <f>C165*F165</f>
        <v>580</v>
      </c>
      <c r="K165" s="13">
        <f t="shared" si="22"/>
        <v>483.33333333333337</v>
      </c>
      <c r="L165" s="13">
        <f>J165/I165</f>
        <v>491.52542372881356</v>
      </c>
      <c r="M165" s="95" t="s">
        <v>5</v>
      </c>
      <c r="N165" s="108"/>
    </row>
    <row r="166" spans="2:14" ht="13.5" thickBot="1">
      <c r="B166" s="17" t="s">
        <v>779</v>
      </c>
      <c r="C166" s="6">
        <v>25</v>
      </c>
      <c r="D166" s="6" t="s">
        <v>4</v>
      </c>
      <c r="E166" s="6">
        <v>1.18</v>
      </c>
      <c r="F166" s="13">
        <v>108</v>
      </c>
      <c r="G166" s="33">
        <f t="shared" si="25"/>
        <v>90</v>
      </c>
      <c r="H166" s="13">
        <f t="shared" si="26"/>
        <v>91.52542372881356</v>
      </c>
      <c r="I166" s="2">
        <v>1.18</v>
      </c>
      <c r="J166" s="13">
        <f>C166*F166</f>
        <v>2700</v>
      </c>
      <c r="K166" s="13">
        <f t="shared" si="22"/>
        <v>2250</v>
      </c>
      <c r="L166" s="13">
        <f>J166/I166</f>
        <v>2288.135593220339</v>
      </c>
      <c r="M166" s="95" t="s">
        <v>5</v>
      </c>
      <c r="N166" s="108"/>
    </row>
    <row r="167" spans="2:14" ht="13.5" thickBot="1">
      <c r="B167" s="20" t="s">
        <v>33</v>
      </c>
      <c r="C167" s="4"/>
      <c r="D167" s="4"/>
      <c r="E167" s="4">
        <v>1.18</v>
      </c>
      <c r="F167" s="38"/>
      <c r="G167" s="131"/>
      <c r="H167" s="38"/>
      <c r="I167" s="42">
        <v>1.18</v>
      </c>
      <c r="J167" s="38"/>
      <c r="K167" s="117">
        <f t="shared" si="22"/>
        <v>0</v>
      </c>
      <c r="L167" s="38"/>
      <c r="M167" s="96" t="s">
        <v>6</v>
      </c>
      <c r="N167" s="108">
        <v>2.5</v>
      </c>
    </row>
    <row r="168" spans="2:14" ht="13.5" thickBot="1">
      <c r="B168" s="20" t="s">
        <v>34</v>
      </c>
      <c r="C168" s="4"/>
      <c r="D168" s="4"/>
      <c r="E168" s="4">
        <v>1.18</v>
      </c>
      <c r="F168" s="38"/>
      <c r="G168" s="131"/>
      <c r="H168" s="38"/>
      <c r="I168" s="42">
        <v>1.18</v>
      </c>
      <c r="J168" s="38"/>
      <c r="K168" s="117">
        <f t="shared" si="22"/>
        <v>0</v>
      </c>
      <c r="L168" s="38"/>
      <c r="M168" s="96" t="s">
        <v>6</v>
      </c>
      <c r="N168" s="108">
        <v>1.6</v>
      </c>
    </row>
    <row r="169" spans="2:14" ht="13.5" thickBot="1">
      <c r="B169" s="20" t="s">
        <v>35</v>
      </c>
      <c r="C169" s="4"/>
      <c r="D169" s="4"/>
      <c r="E169" s="4">
        <v>1.18</v>
      </c>
      <c r="F169" s="38"/>
      <c r="G169" s="131"/>
      <c r="H169" s="38"/>
      <c r="I169" s="42">
        <v>1.18</v>
      </c>
      <c r="J169" s="38"/>
      <c r="K169" s="117">
        <f t="shared" si="22"/>
        <v>0</v>
      </c>
      <c r="L169" s="38"/>
      <c r="M169" s="96" t="s">
        <v>6</v>
      </c>
      <c r="N169" s="108">
        <v>0</v>
      </c>
    </row>
    <row r="170" spans="2:14" ht="13.5" thickBot="1">
      <c r="B170" s="115" t="s">
        <v>695</v>
      </c>
      <c r="C170" s="4"/>
      <c r="D170" s="4"/>
      <c r="E170" s="4">
        <v>1.18</v>
      </c>
      <c r="F170" s="38"/>
      <c r="G170" s="131"/>
      <c r="H170" s="38"/>
      <c r="I170" s="42">
        <v>1.18</v>
      </c>
      <c r="J170" s="38"/>
      <c r="K170" s="117">
        <f t="shared" si="22"/>
        <v>0</v>
      </c>
      <c r="L170" s="38"/>
      <c r="M170" s="96" t="s">
        <v>6</v>
      </c>
      <c r="N170" s="108">
        <v>0</v>
      </c>
    </row>
    <row r="171" spans="2:14" ht="13.5" thickBot="1">
      <c r="B171" s="17" t="s">
        <v>780</v>
      </c>
      <c r="C171" s="119">
        <v>20</v>
      </c>
      <c r="D171" s="6" t="s">
        <v>4</v>
      </c>
      <c r="E171" s="6">
        <v>1.18</v>
      </c>
      <c r="F171" s="13">
        <v>250</v>
      </c>
      <c r="G171" s="33">
        <f t="shared" si="25"/>
        <v>208.33333333333334</v>
      </c>
      <c r="H171" s="13">
        <f t="shared" si="26"/>
        <v>211.86440677966104</v>
      </c>
      <c r="I171" s="2">
        <v>1.18</v>
      </c>
      <c r="J171" s="13">
        <f aca="true" t="shared" si="27" ref="J171:J180">C171*F171</f>
        <v>5000</v>
      </c>
      <c r="K171" s="13">
        <f t="shared" si="22"/>
        <v>4166.666666666667</v>
      </c>
      <c r="L171" s="13">
        <f aca="true" t="shared" si="28" ref="L171:L180">J171/I171</f>
        <v>4237.28813559322</v>
      </c>
      <c r="M171" s="95" t="s">
        <v>806</v>
      </c>
      <c r="N171" s="108">
        <v>0</v>
      </c>
    </row>
    <row r="172" spans="2:14" ht="13.5" thickBot="1">
      <c r="B172" s="17" t="s">
        <v>780</v>
      </c>
      <c r="C172" s="6">
        <v>10</v>
      </c>
      <c r="D172" s="6" t="s">
        <v>4</v>
      </c>
      <c r="E172" s="6">
        <v>1.18</v>
      </c>
      <c r="F172" s="13">
        <v>410</v>
      </c>
      <c r="G172" s="33">
        <f t="shared" si="25"/>
        <v>341.6666666666667</v>
      </c>
      <c r="H172" s="13">
        <f t="shared" si="26"/>
        <v>347.4576271186441</v>
      </c>
      <c r="I172" s="2">
        <v>1.18</v>
      </c>
      <c r="J172" s="13">
        <f t="shared" si="27"/>
        <v>4100</v>
      </c>
      <c r="K172" s="13">
        <f t="shared" si="22"/>
        <v>3416.666666666667</v>
      </c>
      <c r="L172" s="13">
        <f t="shared" si="28"/>
        <v>3474.576271186441</v>
      </c>
      <c r="M172" s="95" t="s">
        <v>806</v>
      </c>
      <c r="N172" s="108"/>
    </row>
    <row r="173" spans="2:14" ht="13.5" thickBot="1">
      <c r="B173" s="17" t="s">
        <v>780</v>
      </c>
      <c r="C173" s="6">
        <v>1</v>
      </c>
      <c r="D173" s="6" t="s">
        <v>11</v>
      </c>
      <c r="E173" s="6">
        <v>1.18</v>
      </c>
      <c r="F173" s="13">
        <v>580</v>
      </c>
      <c r="G173" s="33">
        <f t="shared" si="25"/>
        <v>483.33333333333337</v>
      </c>
      <c r="H173" s="13">
        <f t="shared" si="26"/>
        <v>491.52542372881356</v>
      </c>
      <c r="I173" s="2">
        <v>1.18</v>
      </c>
      <c r="J173" s="13">
        <f t="shared" si="27"/>
        <v>580</v>
      </c>
      <c r="K173" s="13">
        <f t="shared" si="22"/>
        <v>483.33333333333337</v>
      </c>
      <c r="L173" s="13">
        <f t="shared" si="28"/>
        <v>491.52542372881356</v>
      </c>
      <c r="M173" s="95" t="s">
        <v>806</v>
      </c>
      <c r="N173" s="108"/>
    </row>
    <row r="174" spans="2:14" ht="13.5" thickBot="1">
      <c r="B174" s="17" t="s">
        <v>248</v>
      </c>
      <c r="C174" s="6">
        <v>20</v>
      </c>
      <c r="D174" s="6" t="s">
        <v>4</v>
      </c>
      <c r="E174" s="6">
        <v>1.18</v>
      </c>
      <c r="F174" s="33">
        <v>215</v>
      </c>
      <c r="G174" s="33">
        <f t="shared" si="25"/>
        <v>179.16666666666669</v>
      </c>
      <c r="H174" s="33">
        <f t="shared" si="26"/>
        <v>182.20338983050848</v>
      </c>
      <c r="I174" s="40">
        <v>1.18</v>
      </c>
      <c r="J174" s="33">
        <f t="shared" si="27"/>
        <v>4300</v>
      </c>
      <c r="K174" s="13">
        <f t="shared" si="22"/>
        <v>3583.3333333333335</v>
      </c>
      <c r="L174" s="33">
        <f t="shared" si="28"/>
        <v>3644.06779661017</v>
      </c>
      <c r="M174" s="95" t="s">
        <v>5</v>
      </c>
      <c r="N174" s="108">
        <v>160</v>
      </c>
    </row>
    <row r="175" spans="2:14" ht="13.5" thickBot="1">
      <c r="B175" s="17" t="s">
        <v>36</v>
      </c>
      <c r="C175" s="6">
        <v>20</v>
      </c>
      <c r="D175" s="6" t="s">
        <v>4</v>
      </c>
      <c r="E175" s="6">
        <v>1.18</v>
      </c>
      <c r="F175" s="33">
        <v>198</v>
      </c>
      <c r="G175" s="33">
        <f>F175/1.2</f>
        <v>165</v>
      </c>
      <c r="H175" s="33">
        <f>F175/E175</f>
        <v>167.79661016949154</v>
      </c>
      <c r="I175" s="40">
        <v>1.18</v>
      </c>
      <c r="J175" s="33">
        <f>C175*F175</f>
        <v>3960</v>
      </c>
      <c r="K175" s="13">
        <f>J175/1.2</f>
        <v>3300</v>
      </c>
      <c r="L175" s="33">
        <f>J175/I175</f>
        <v>3355.9322033898306</v>
      </c>
      <c r="M175" s="95" t="s">
        <v>806</v>
      </c>
      <c r="N175" s="108">
        <v>280</v>
      </c>
    </row>
    <row r="176" spans="2:14" ht="13.5" thickBot="1">
      <c r="B176" s="17" t="s">
        <v>849</v>
      </c>
      <c r="C176" s="6">
        <v>50</v>
      </c>
      <c r="D176" s="6" t="s">
        <v>4</v>
      </c>
      <c r="E176" s="6">
        <v>1.18</v>
      </c>
      <c r="F176" s="33">
        <v>350</v>
      </c>
      <c r="G176" s="33">
        <f>F176/1.2</f>
        <v>291.6666666666667</v>
      </c>
      <c r="H176" s="33">
        <f>F176/E176</f>
        <v>296.6101694915254</v>
      </c>
      <c r="I176" s="40">
        <v>1.18</v>
      </c>
      <c r="J176" s="33">
        <f>C176*F176</f>
        <v>17500</v>
      </c>
      <c r="K176" s="13">
        <f>J176/1.2</f>
        <v>14583.333333333334</v>
      </c>
      <c r="L176" s="33"/>
      <c r="M176" s="95" t="s">
        <v>806</v>
      </c>
      <c r="N176" s="108"/>
    </row>
    <row r="177" spans="2:14" ht="16.5" customHeight="1" thickBot="1">
      <c r="B177" s="17" t="s">
        <v>849</v>
      </c>
      <c r="C177" s="6">
        <v>20</v>
      </c>
      <c r="D177" s="6" t="s">
        <v>4</v>
      </c>
      <c r="E177" s="6">
        <v>1.18</v>
      </c>
      <c r="F177" s="33">
        <v>460</v>
      </c>
      <c r="G177" s="33">
        <f>F177/1.2</f>
        <v>383.33333333333337</v>
      </c>
      <c r="H177" s="33">
        <f>F177/E177</f>
        <v>389.8305084745763</v>
      </c>
      <c r="I177" s="40">
        <v>1.18</v>
      </c>
      <c r="J177" s="33">
        <f>C177*F177</f>
        <v>9200</v>
      </c>
      <c r="K177" s="13">
        <f>J177/1.2</f>
        <v>7666.666666666667</v>
      </c>
      <c r="L177" s="33"/>
      <c r="M177" s="95" t="s">
        <v>806</v>
      </c>
      <c r="N177" s="108"/>
    </row>
    <row r="178" spans="2:14" ht="13.5" thickBot="1">
      <c r="B178" s="17" t="s">
        <v>849</v>
      </c>
      <c r="C178" s="6">
        <v>10</v>
      </c>
      <c r="D178" s="6" t="s">
        <v>4</v>
      </c>
      <c r="E178" s="6">
        <v>1.18</v>
      </c>
      <c r="F178" s="33">
        <v>550</v>
      </c>
      <c r="G178" s="33">
        <f>F178/1.2</f>
        <v>458.33333333333337</v>
      </c>
      <c r="H178" s="33">
        <f>F178/E178</f>
        <v>466.10169491525426</v>
      </c>
      <c r="I178" s="40">
        <v>1.18</v>
      </c>
      <c r="J178" s="33">
        <f>C178*F178</f>
        <v>5500</v>
      </c>
      <c r="K178" s="13">
        <f>J178/1.2</f>
        <v>4583.333333333334</v>
      </c>
      <c r="L178" s="33"/>
      <c r="M178" s="95" t="s">
        <v>806</v>
      </c>
      <c r="N178" s="108"/>
    </row>
    <row r="179" spans="2:14" ht="13.5" thickBot="1">
      <c r="B179" s="17" t="s">
        <v>849</v>
      </c>
      <c r="C179" s="6">
        <v>1</v>
      </c>
      <c r="D179" s="6" t="s">
        <v>4</v>
      </c>
      <c r="E179" s="6">
        <v>1.18</v>
      </c>
      <c r="F179" s="33">
        <v>650</v>
      </c>
      <c r="G179" s="33">
        <f>F179/1.2</f>
        <v>541.6666666666667</v>
      </c>
      <c r="H179" s="33">
        <f>F179/E179</f>
        <v>550.8474576271187</v>
      </c>
      <c r="I179" s="40">
        <v>1.18</v>
      </c>
      <c r="J179" s="33">
        <f>C179*F179</f>
        <v>650</v>
      </c>
      <c r="K179" s="13">
        <f>J179/1.2</f>
        <v>541.6666666666667</v>
      </c>
      <c r="L179" s="33">
        <f t="shared" si="28"/>
        <v>550.8474576271187</v>
      </c>
      <c r="M179" s="95" t="s">
        <v>806</v>
      </c>
      <c r="N179" s="108">
        <v>280</v>
      </c>
    </row>
    <row r="180" spans="2:14" ht="13.5" thickBot="1">
      <c r="B180" s="17" t="s">
        <v>817</v>
      </c>
      <c r="C180" s="6">
        <v>20</v>
      </c>
      <c r="D180" s="6" t="s">
        <v>4</v>
      </c>
      <c r="E180" s="6">
        <v>1.18</v>
      </c>
      <c r="F180" s="33">
        <v>198</v>
      </c>
      <c r="G180" s="33">
        <f t="shared" si="25"/>
        <v>165</v>
      </c>
      <c r="H180" s="33">
        <f t="shared" si="26"/>
        <v>167.79661016949154</v>
      </c>
      <c r="I180" s="40">
        <v>1.18</v>
      </c>
      <c r="J180" s="33">
        <f t="shared" si="27"/>
        <v>3960</v>
      </c>
      <c r="K180" s="13">
        <f t="shared" si="22"/>
        <v>3300</v>
      </c>
      <c r="L180" s="33">
        <f t="shared" si="28"/>
        <v>3355.9322033898306</v>
      </c>
      <c r="M180" s="95" t="s">
        <v>806</v>
      </c>
      <c r="N180" s="108">
        <v>0</v>
      </c>
    </row>
    <row r="181" spans="2:14" ht="13.5" thickBot="1">
      <c r="B181" s="20" t="s">
        <v>37</v>
      </c>
      <c r="C181" s="4"/>
      <c r="D181" s="4"/>
      <c r="E181" s="4">
        <v>1.18</v>
      </c>
      <c r="F181" s="38"/>
      <c r="G181" s="131"/>
      <c r="H181" s="38"/>
      <c r="I181" s="42"/>
      <c r="J181" s="38"/>
      <c r="K181" s="38"/>
      <c r="L181" s="38"/>
      <c r="M181" s="96" t="s">
        <v>6</v>
      </c>
      <c r="N181" s="108"/>
    </row>
    <row r="182" spans="2:14" ht="13.5" thickBot="1">
      <c r="B182" s="20" t="s">
        <v>38</v>
      </c>
      <c r="C182" s="4"/>
      <c r="D182" s="4"/>
      <c r="E182" s="4">
        <v>1.18</v>
      </c>
      <c r="F182" s="38"/>
      <c r="G182" s="131"/>
      <c r="H182" s="38"/>
      <c r="I182" s="42"/>
      <c r="J182" s="38"/>
      <c r="K182" s="38"/>
      <c r="L182" s="38"/>
      <c r="M182" s="96" t="s">
        <v>6</v>
      </c>
      <c r="N182" s="108">
        <v>0</v>
      </c>
    </row>
    <row r="183" spans="2:14" ht="13.5" thickBot="1">
      <c r="B183" s="20" t="s">
        <v>211</v>
      </c>
      <c r="C183" s="4">
        <v>50</v>
      </c>
      <c r="D183" s="4"/>
      <c r="E183" s="4"/>
      <c r="F183" s="12"/>
      <c r="G183" s="131"/>
      <c r="H183" s="12"/>
      <c r="I183" s="3"/>
      <c r="J183" s="12"/>
      <c r="K183" s="12"/>
      <c r="L183" s="12"/>
      <c r="M183" s="96" t="s">
        <v>6</v>
      </c>
      <c r="N183" s="108">
        <v>1</v>
      </c>
    </row>
    <row r="184" spans="2:14" ht="13.5" thickBot="1">
      <c r="B184" s="17" t="s">
        <v>211</v>
      </c>
      <c r="C184" s="6">
        <v>1</v>
      </c>
      <c r="D184" s="6" t="s">
        <v>4</v>
      </c>
      <c r="E184" s="6">
        <v>1.18</v>
      </c>
      <c r="F184" s="13">
        <v>520</v>
      </c>
      <c r="G184" s="33">
        <f t="shared" si="25"/>
        <v>433.33333333333337</v>
      </c>
      <c r="H184" s="13">
        <f aca="true" t="shared" si="29" ref="H184:H192">F184/E184</f>
        <v>440.67796610169495</v>
      </c>
      <c r="I184" s="2">
        <v>1.18</v>
      </c>
      <c r="J184" s="13">
        <f aca="true" t="shared" si="30" ref="J184:J192">C184*F184</f>
        <v>520</v>
      </c>
      <c r="K184" s="13">
        <f>J184/1.2</f>
        <v>433.33333333333337</v>
      </c>
      <c r="L184" s="13">
        <f aca="true" t="shared" si="31" ref="L184:L192">J184/I184</f>
        <v>440.67796610169495</v>
      </c>
      <c r="M184" s="95" t="s">
        <v>806</v>
      </c>
      <c r="N184" s="108"/>
    </row>
    <row r="185" spans="2:14" ht="13.5" thickBot="1">
      <c r="B185" s="17" t="s">
        <v>39</v>
      </c>
      <c r="C185" s="6">
        <v>50</v>
      </c>
      <c r="D185" s="6" t="s">
        <v>4</v>
      </c>
      <c r="E185" s="6">
        <v>1.18</v>
      </c>
      <c r="F185" s="13">
        <v>335</v>
      </c>
      <c r="G185" s="33">
        <f t="shared" si="25"/>
        <v>279.1666666666667</v>
      </c>
      <c r="H185" s="13">
        <f t="shared" si="29"/>
        <v>283.8983050847458</v>
      </c>
      <c r="I185" s="2">
        <v>1.18</v>
      </c>
      <c r="J185" s="13">
        <f t="shared" si="30"/>
        <v>16750</v>
      </c>
      <c r="K185" s="13">
        <f aca="true" t="shared" si="32" ref="K185:K192">J185/1.2</f>
        <v>13958.333333333334</v>
      </c>
      <c r="L185" s="13">
        <f t="shared" si="31"/>
        <v>14194.915254237289</v>
      </c>
      <c r="M185" s="96" t="s">
        <v>6</v>
      </c>
      <c r="N185" s="108">
        <v>348</v>
      </c>
    </row>
    <row r="186" spans="2:14" ht="13.5" thickBot="1">
      <c r="B186" s="17" t="s">
        <v>39</v>
      </c>
      <c r="C186" s="6">
        <v>20</v>
      </c>
      <c r="D186" s="6" t="s">
        <v>4</v>
      </c>
      <c r="E186" s="6">
        <v>1.18</v>
      </c>
      <c r="F186" s="13">
        <v>435</v>
      </c>
      <c r="G186" s="33">
        <f t="shared" si="25"/>
        <v>362.5</v>
      </c>
      <c r="H186" s="13">
        <f t="shared" si="29"/>
        <v>368.6440677966102</v>
      </c>
      <c r="I186" s="2">
        <v>1.18</v>
      </c>
      <c r="J186" s="13">
        <f t="shared" si="30"/>
        <v>8700</v>
      </c>
      <c r="K186" s="13">
        <f t="shared" si="32"/>
        <v>7250</v>
      </c>
      <c r="L186" s="13">
        <f t="shared" si="31"/>
        <v>7372.881355932203</v>
      </c>
      <c r="M186" s="96" t="s">
        <v>6</v>
      </c>
      <c r="N186" s="108"/>
    </row>
    <row r="187" spans="2:14" ht="13.5" thickBot="1">
      <c r="B187" s="17" t="s">
        <v>39</v>
      </c>
      <c r="C187" s="6">
        <v>10</v>
      </c>
      <c r="D187" s="6" t="s">
        <v>4</v>
      </c>
      <c r="E187" s="6">
        <v>1.18</v>
      </c>
      <c r="F187" s="13">
        <v>525</v>
      </c>
      <c r="G187" s="33">
        <f t="shared" si="25"/>
        <v>437.5</v>
      </c>
      <c r="H187" s="13">
        <f t="shared" si="29"/>
        <v>444.91525423728814</v>
      </c>
      <c r="I187" s="2">
        <v>1.18</v>
      </c>
      <c r="J187" s="13">
        <f t="shared" si="30"/>
        <v>5250</v>
      </c>
      <c r="K187" s="13">
        <f t="shared" si="32"/>
        <v>4375</v>
      </c>
      <c r="L187" s="13">
        <f t="shared" si="31"/>
        <v>4449.152542372882</v>
      </c>
      <c r="M187" s="95" t="s">
        <v>806</v>
      </c>
      <c r="N187" s="108"/>
    </row>
    <row r="188" spans="2:14" ht="13.5" thickBot="1">
      <c r="B188" s="17" t="s">
        <v>39</v>
      </c>
      <c r="C188" s="6">
        <v>1</v>
      </c>
      <c r="D188" s="6" t="s">
        <v>4</v>
      </c>
      <c r="E188" s="6">
        <v>1.18</v>
      </c>
      <c r="F188" s="13">
        <v>580</v>
      </c>
      <c r="G188" s="33">
        <f>F188/1.2</f>
        <v>483.33333333333337</v>
      </c>
      <c r="H188" s="13">
        <f t="shared" si="29"/>
        <v>491.52542372881356</v>
      </c>
      <c r="I188" s="2">
        <v>1.18</v>
      </c>
      <c r="J188" s="13">
        <f t="shared" si="30"/>
        <v>580</v>
      </c>
      <c r="K188" s="13">
        <f t="shared" si="32"/>
        <v>483.33333333333337</v>
      </c>
      <c r="L188" s="13">
        <f t="shared" si="31"/>
        <v>491.52542372881356</v>
      </c>
      <c r="M188" s="95" t="s">
        <v>5</v>
      </c>
      <c r="N188" s="108"/>
    </row>
    <row r="189" spans="2:14" ht="13.5" thickBot="1">
      <c r="B189" s="17" t="s">
        <v>704</v>
      </c>
      <c r="C189" s="6">
        <v>50</v>
      </c>
      <c r="D189" s="6" t="s">
        <v>4</v>
      </c>
      <c r="E189" s="6">
        <v>1.18</v>
      </c>
      <c r="F189" s="13">
        <v>255</v>
      </c>
      <c r="G189" s="33">
        <f t="shared" si="25"/>
        <v>212.5</v>
      </c>
      <c r="H189" s="13">
        <f t="shared" si="29"/>
        <v>216.10169491525426</v>
      </c>
      <c r="I189" s="2">
        <v>1.18</v>
      </c>
      <c r="J189" s="13">
        <f t="shared" si="30"/>
        <v>12750</v>
      </c>
      <c r="K189" s="13">
        <f t="shared" si="32"/>
        <v>10625</v>
      </c>
      <c r="L189" s="13">
        <f t="shared" si="31"/>
        <v>10805.084745762713</v>
      </c>
      <c r="M189" s="96" t="s">
        <v>6</v>
      </c>
      <c r="N189" s="108">
        <v>19</v>
      </c>
    </row>
    <row r="190" spans="2:14" ht="13.5" thickBot="1">
      <c r="B190" s="17" t="s">
        <v>704</v>
      </c>
      <c r="C190" s="6">
        <v>20</v>
      </c>
      <c r="D190" s="6" t="s">
        <v>4</v>
      </c>
      <c r="E190" s="6">
        <v>1.18</v>
      </c>
      <c r="F190" s="13">
        <v>330</v>
      </c>
      <c r="G190" s="33">
        <f t="shared" si="25"/>
        <v>275</v>
      </c>
      <c r="H190" s="13">
        <f t="shared" si="29"/>
        <v>279.66101694915255</v>
      </c>
      <c r="I190" s="2">
        <v>1.18</v>
      </c>
      <c r="J190" s="13">
        <f t="shared" si="30"/>
        <v>6600</v>
      </c>
      <c r="K190" s="13">
        <f t="shared" si="32"/>
        <v>5500</v>
      </c>
      <c r="L190" s="13">
        <f t="shared" si="31"/>
        <v>5593.220338983051</v>
      </c>
      <c r="M190" s="95" t="s">
        <v>5</v>
      </c>
      <c r="N190" s="108"/>
    </row>
    <row r="191" spans="2:14" ht="13.5" thickBot="1">
      <c r="B191" s="17" t="s">
        <v>704</v>
      </c>
      <c r="C191" s="6">
        <v>10</v>
      </c>
      <c r="D191" s="6" t="s">
        <v>4</v>
      </c>
      <c r="E191" s="6">
        <v>1.18</v>
      </c>
      <c r="F191" s="13">
        <v>390</v>
      </c>
      <c r="G191" s="33">
        <f t="shared" si="25"/>
        <v>325</v>
      </c>
      <c r="H191" s="13">
        <f t="shared" si="29"/>
        <v>330.5084745762712</v>
      </c>
      <c r="I191" s="2">
        <v>1.18</v>
      </c>
      <c r="J191" s="13">
        <f t="shared" si="30"/>
        <v>3900</v>
      </c>
      <c r="K191" s="13">
        <f t="shared" si="32"/>
        <v>3250</v>
      </c>
      <c r="L191" s="13">
        <f t="shared" si="31"/>
        <v>3305.084745762712</v>
      </c>
      <c r="M191" s="95" t="s">
        <v>5</v>
      </c>
      <c r="N191" s="108"/>
    </row>
    <row r="192" spans="2:14" ht="13.5" thickBot="1">
      <c r="B192" s="17" t="s">
        <v>704</v>
      </c>
      <c r="C192" s="6">
        <v>1</v>
      </c>
      <c r="D192" s="6" t="s">
        <v>4</v>
      </c>
      <c r="E192" s="6">
        <v>1.18</v>
      </c>
      <c r="F192" s="13">
        <v>520</v>
      </c>
      <c r="G192" s="33">
        <f t="shared" si="25"/>
        <v>433.33333333333337</v>
      </c>
      <c r="H192" s="13">
        <f t="shared" si="29"/>
        <v>440.67796610169495</v>
      </c>
      <c r="I192" s="2">
        <v>1.18</v>
      </c>
      <c r="J192" s="13">
        <f t="shared" si="30"/>
        <v>520</v>
      </c>
      <c r="K192" s="13">
        <f t="shared" si="32"/>
        <v>433.33333333333337</v>
      </c>
      <c r="L192" s="13">
        <f t="shared" si="31"/>
        <v>440.67796610169495</v>
      </c>
      <c r="M192" s="95" t="s">
        <v>5</v>
      </c>
      <c r="N192" s="108"/>
    </row>
    <row r="193" spans="2:14" ht="13.5" thickBot="1">
      <c r="B193" s="115" t="s">
        <v>676</v>
      </c>
      <c r="C193" s="116"/>
      <c r="D193" s="116"/>
      <c r="E193" s="116">
        <v>1.18</v>
      </c>
      <c r="F193" s="131"/>
      <c r="G193" s="131"/>
      <c r="H193" s="131"/>
      <c r="I193" s="42">
        <v>1.18</v>
      </c>
      <c r="J193" s="38"/>
      <c r="K193" s="38"/>
      <c r="L193" s="38"/>
      <c r="M193" s="96" t="s">
        <v>6</v>
      </c>
      <c r="N193" s="108">
        <v>5</v>
      </c>
    </row>
    <row r="194" spans="2:14" ht="13.5" thickBot="1">
      <c r="B194" s="17" t="s">
        <v>263</v>
      </c>
      <c r="C194" s="6">
        <v>50</v>
      </c>
      <c r="D194" s="6" t="s">
        <v>4</v>
      </c>
      <c r="E194" s="6">
        <v>1.18</v>
      </c>
      <c r="F194" s="13">
        <v>275</v>
      </c>
      <c r="G194" s="33">
        <f t="shared" si="25"/>
        <v>229.16666666666669</v>
      </c>
      <c r="H194" s="13">
        <f>F194/E194</f>
        <v>233.05084745762713</v>
      </c>
      <c r="I194" s="2">
        <v>1.18</v>
      </c>
      <c r="J194" s="13">
        <f>C194*F194</f>
        <v>13750</v>
      </c>
      <c r="K194" s="13">
        <f>J194/1.2</f>
        <v>11458.333333333334</v>
      </c>
      <c r="L194" s="13">
        <f>J194/I194</f>
        <v>11652.542372881357</v>
      </c>
      <c r="M194" s="96" t="s">
        <v>6</v>
      </c>
      <c r="N194" s="108">
        <v>40</v>
      </c>
    </row>
    <row r="195" spans="2:14" ht="13.5" thickBot="1">
      <c r="B195" s="17" t="s">
        <v>263</v>
      </c>
      <c r="C195" s="6">
        <v>20</v>
      </c>
      <c r="D195" s="6" t="s">
        <v>4</v>
      </c>
      <c r="E195" s="6">
        <v>1.18</v>
      </c>
      <c r="F195" s="13">
        <v>355</v>
      </c>
      <c r="G195" s="33">
        <f t="shared" si="25"/>
        <v>295.83333333333337</v>
      </c>
      <c r="H195" s="13">
        <f>F195/E195</f>
        <v>300.8474576271187</v>
      </c>
      <c r="I195" s="2">
        <v>1.18</v>
      </c>
      <c r="J195" s="13">
        <f>C195*F195</f>
        <v>7100</v>
      </c>
      <c r="K195" s="13">
        <f aca="true" t="shared" si="33" ref="K195:K207">J195/1.2</f>
        <v>5916.666666666667</v>
      </c>
      <c r="L195" s="13">
        <f>J195/I195</f>
        <v>6016.949152542373</v>
      </c>
      <c r="M195" s="95" t="s">
        <v>5</v>
      </c>
      <c r="N195" s="108"/>
    </row>
    <row r="196" spans="2:14" ht="13.5" thickBot="1">
      <c r="B196" s="17" t="s">
        <v>263</v>
      </c>
      <c r="C196" s="6">
        <v>10</v>
      </c>
      <c r="D196" s="6" t="s">
        <v>4</v>
      </c>
      <c r="E196" s="6">
        <v>1.18</v>
      </c>
      <c r="F196" s="13">
        <v>425</v>
      </c>
      <c r="G196" s="33">
        <f t="shared" si="25"/>
        <v>354.1666666666667</v>
      </c>
      <c r="H196" s="13">
        <f>F196/E196</f>
        <v>360.1694915254237</v>
      </c>
      <c r="I196" s="2">
        <v>1.18</v>
      </c>
      <c r="J196" s="13">
        <f>C196*F196</f>
        <v>4250</v>
      </c>
      <c r="K196" s="13">
        <f t="shared" si="33"/>
        <v>3541.666666666667</v>
      </c>
      <c r="L196" s="13">
        <f>J196/I196</f>
        <v>3601.6949152542375</v>
      </c>
      <c r="M196" s="95" t="s">
        <v>5</v>
      </c>
      <c r="N196" s="108"/>
    </row>
    <row r="197" spans="2:14" ht="13.5" thickBot="1">
      <c r="B197" s="17" t="s">
        <v>263</v>
      </c>
      <c r="C197" s="6">
        <v>1</v>
      </c>
      <c r="D197" s="6" t="s">
        <v>4</v>
      </c>
      <c r="E197" s="6">
        <v>1.18</v>
      </c>
      <c r="F197" s="13">
        <v>580</v>
      </c>
      <c r="G197" s="33">
        <f t="shared" si="25"/>
        <v>483.33333333333337</v>
      </c>
      <c r="H197" s="13">
        <f>F197/E197</f>
        <v>491.52542372881356</v>
      </c>
      <c r="I197" s="2">
        <v>1.18</v>
      </c>
      <c r="J197" s="13">
        <f>C197*F197</f>
        <v>580</v>
      </c>
      <c r="K197" s="13">
        <f t="shared" si="33"/>
        <v>483.33333333333337</v>
      </c>
      <c r="L197" s="13">
        <f>J197/I197</f>
        <v>491.52542372881356</v>
      </c>
      <c r="M197" s="95" t="s">
        <v>5</v>
      </c>
      <c r="N197" s="108"/>
    </row>
    <row r="198" spans="2:14" ht="13.5" thickBot="1">
      <c r="B198" s="115" t="s">
        <v>765</v>
      </c>
      <c r="C198" s="116"/>
      <c r="D198" s="116"/>
      <c r="E198" s="116">
        <v>1.18</v>
      </c>
      <c r="F198" s="131"/>
      <c r="G198" s="131"/>
      <c r="H198" s="131"/>
      <c r="I198" s="132">
        <v>1.18</v>
      </c>
      <c r="J198" s="131"/>
      <c r="K198" s="117">
        <f t="shared" si="33"/>
        <v>0</v>
      </c>
      <c r="L198" s="131"/>
      <c r="M198" s="96" t="s">
        <v>6</v>
      </c>
      <c r="N198" s="108">
        <v>0</v>
      </c>
    </row>
    <row r="199" spans="2:14" ht="13.5" thickBot="1">
      <c r="B199" s="17" t="s">
        <v>241</v>
      </c>
      <c r="C199" s="6">
        <v>50</v>
      </c>
      <c r="D199" s="6" t="s">
        <v>4</v>
      </c>
      <c r="E199" s="6">
        <v>1.18</v>
      </c>
      <c r="F199" s="13">
        <v>315</v>
      </c>
      <c r="G199" s="33">
        <f>F199/1.2</f>
        <v>262.5</v>
      </c>
      <c r="H199" s="13">
        <f aca="true" t="shared" si="34" ref="H199:H207">F199/E199</f>
        <v>266.9491525423729</v>
      </c>
      <c r="I199" s="2">
        <v>1.18</v>
      </c>
      <c r="J199" s="13">
        <f>C199*F199</f>
        <v>15750</v>
      </c>
      <c r="K199" s="13">
        <f>J199/1.2</f>
        <v>13125</v>
      </c>
      <c r="L199" s="13">
        <f aca="true" t="shared" si="35" ref="L199:L207">J199/I199</f>
        <v>13347.457627118645</v>
      </c>
      <c r="M199" s="96" t="s">
        <v>6</v>
      </c>
      <c r="N199" s="108">
        <v>5</v>
      </c>
    </row>
    <row r="200" spans="2:14" ht="13.5" thickBot="1">
      <c r="B200" s="17" t="s">
        <v>241</v>
      </c>
      <c r="C200" s="6">
        <v>20</v>
      </c>
      <c r="D200" s="6" t="s">
        <v>4</v>
      </c>
      <c r="E200" s="6">
        <v>1.18</v>
      </c>
      <c r="F200" s="13">
        <v>405</v>
      </c>
      <c r="G200" s="33">
        <f>F200/1.2</f>
        <v>337.5</v>
      </c>
      <c r="H200" s="13">
        <f t="shared" si="34"/>
        <v>343.22033898305085</v>
      </c>
      <c r="I200" s="2">
        <v>1.18</v>
      </c>
      <c r="J200" s="13">
        <f>C200*F200</f>
        <v>8100</v>
      </c>
      <c r="K200" s="13">
        <f>J200/1.2</f>
        <v>6750</v>
      </c>
      <c r="L200" s="13">
        <f t="shared" si="35"/>
        <v>6864.406779661017</v>
      </c>
      <c r="M200" s="95" t="s">
        <v>5</v>
      </c>
      <c r="N200" s="108"/>
    </row>
    <row r="201" spans="2:14" ht="13.5" thickBot="1">
      <c r="B201" s="17" t="s">
        <v>241</v>
      </c>
      <c r="C201" s="6">
        <v>10</v>
      </c>
      <c r="D201" s="6" t="s">
        <v>4</v>
      </c>
      <c r="E201" s="6">
        <v>1.18</v>
      </c>
      <c r="F201" s="13">
        <v>490</v>
      </c>
      <c r="G201" s="33">
        <f>F201/1.2</f>
        <v>408.33333333333337</v>
      </c>
      <c r="H201" s="13">
        <f t="shared" si="34"/>
        <v>415.25423728813564</v>
      </c>
      <c r="I201" s="2">
        <v>1.18</v>
      </c>
      <c r="J201" s="13">
        <f>C201*F201</f>
        <v>4900</v>
      </c>
      <c r="K201" s="13">
        <f>J201/1.2</f>
        <v>4083.3333333333335</v>
      </c>
      <c r="L201" s="13">
        <f t="shared" si="35"/>
        <v>4152.542372881356</v>
      </c>
      <c r="M201" s="95" t="s">
        <v>5</v>
      </c>
      <c r="N201" s="108"/>
    </row>
    <row r="202" spans="2:14" ht="13.5" thickBot="1">
      <c r="B202" s="17" t="s">
        <v>241</v>
      </c>
      <c r="C202" s="6">
        <v>1</v>
      </c>
      <c r="D202" s="6" t="s">
        <v>4</v>
      </c>
      <c r="E202" s="6">
        <v>1.18</v>
      </c>
      <c r="F202" s="13">
        <v>580</v>
      </c>
      <c r="G202" s="33">
        <f>F202/1.2</f>
        <v>483.33333333333337</v>
      </c>
      <c r="H202" s="13">
        <f t="shared" si="34"/>
        <v>491.52542372881356</v>
      </c>
      <c r="I202" s="2">
        <v>1.18</v>
      </c>
      <c r="J202" s="13">
        <f>C202*F202</f>
        <v>580</v>
      </c>
      <c r="K202" s="13">
        <f>J202/1.2</f>
        <v>483.33333333333337</v>
      </c>
      <c r="L202" s="13">
        <f t="shared" si="35"/>
        <v>491.52542372881356</v>
      </c>
      <c r="M202" s="95" t="s">
        <v>5</v>
      </c>
      <c r="N202" s="108"/>
    </row>
    <row r="203" spans="2:14" ht="13.5" thickBot="1">
      <c r="B203" s="20" t="s">
        <v>40</v>
      </c>
      <c r="C203" s="4"/>
      <c r="D203" s="4"/>
      <c r="E203" s="4">
        <v>1.18</v>
      </c>
      <c r="F203" s="12"/>
      <c r="G203" s="131"/>
      <c r="H203" s="18">
        <f t="shared" si="34"/>
        <v>0</v>
      </c>
      <c r="I203" s="3">
        <v>1.18</v>
      </c>
      <c r="J203" s="12"/>
      <c r="K203" s="117">
        <f t="shared" si="33"/>
        <v>0</v>
      </c>
      <c r="L203" s="18">
        <f t="shared" si="35"/>
        <v>0</v>
      </c>
      <c r="M203" s="95" t="s">
        <v>806</v>
      </c>
      <c r="N203" s="108"/>
    </row>
    <row r="204" spans="2:14" ht="13.5" thickBot="1">
      <c r="B204" s="17" t="s">
        <v>41</v>
      </c>
      <c r="C204" s="6">
        <v>55</v>
      </c>
      <c r="D204" s="6" t="s">
        <v>4</v>
      </c>
      <c r="E204" s="6">
        <v>1.18</v>
      </c>
      <c r="F204" s="13">
        <v>310</v>
      </c>
      <c r="G204" s="33">
        <f t="shared" si="25"/>
        <v>258.33333333333337</v>
      </c>
      <c r="H204" s="13">
        <f t="shared" si="34"/>
        <v>262.7118644067797</v>
      </c>
      <c r="I204" s="2">
        <v>1.18</v>
      </c>
      <c r="J204" s="13">
        <f aca="true" t="shared" si="36" ref="J204:J210">C204*F204</f>
        <v>17050</v>
      </c>
      <c r="K204" s="13">
        <f t="shared" si="33"/>
        <v>14208.333333333334</v>
      </c>
      <c r="L204" s="13">
        <f t="shared" si="35"/>
        <v>14449.152542372882</v>
      </c>
      <c r="M204" s="96" t="s">
        <v>6</v>
      </c>
      <c r="N204" s="108">
        <v>326</v>
      </c>
    </row>
    <row r="205" spans="2:14" ht="13.5" thickBot="1">
      <c r="B205" s="17" t="s">
        <v>41</v>
      </c>
      <c r="C205" s="6">
        <v>20</v>
      </c>
      <c r="D205" s="6" t="s">
        <v>4</v>
      </c>
      <c r="E205" s="6">
        <v>1.18</v>
      </c>
      <c r="F205" s="13">
        <v>405</v>
      </c>
      <c r="G205" s="33">
        <f t="shared" si="25"/>
        <v>337.5</v>
      </c>
      <c r="H205" s="13">
        <f t="shared" si="34"/>
        <v>343.22033898305085</v>
      </c>
      <c r="I205" s="2">
        <v>1.18</v>
      </c>
      <c r="J205" s="13">
        <f t="shared" si="36"/>
        <v>8100</v>
      </c>
      <c r="K205" s="13">
        <f t="shared" si="33"/>
        <v>6750</v>
      </c>
      <c r="L205" s="13">
        <f t="shared" si="35"/>
        <v>6864.406779661017</v>
      </c>
      <c r="M205" s="95" t="s">
        <v>5</v>
      </c>
      <c r="N205" s="108"/>
    </row>
    <row r="206" spans="2:14" ht="13.5" thickBot="1">
      <c r="B206" s="17" t="s">
        <v>41</v>
      </c>
      <c r="C206" s="6">
        <v>10</v>
      </c>
      <c r="D206" s="6" t="s">
        <v>4</v>
      </c>
      <c r="E206" s="6">
        <v>1.18</v>
      </c>
      <c r="F206" s="13">
        <v>485</v>
      </c>
      <c r="G206" s="33">
        <f t="shared" si="25"/>
        <v>404.1666666666667</v>
      </c>
      <c r="H206" s="13">
        <f t="shared" si="34"/>
        <v>411.0169491525424</v>
      </c>
      <c r="I206" s="2">
        <v>1.18</v>
      </c>
      <c r="J206" s="13">
        <f t="shared" si="36"/>
        <v>4850</v>
      </c>
      <c r="K206" s="13">
        <f t="shared" si="33"/>
        <v>4041.666666666667</v>
      </c>
      <c r="L206" s="13">
        <f t="shared" si="35"/>
        <v>4110.169491525424</v>
      </c>
      <c r="M206" s="95" t="s">
        <v>5</v>
      </c>
      <c r="N206" s="108"/>
    </row>
    <row r="207" spans="2:14" ht="13.5" thickBot="1">
      <c r="B207" s="17" t="s">
        <v>41</v>
      </c>
      <c r="C207" s="6">
        <v>1</v>
      </c>
      <c r="D207" s="6" t="s">
        <v>4</v>
      </c>
      <c r="E207" s="6">
        <v>1.18</v>
      </c>
      <c r="F207" s="13">
        <v>580</v>
      </c>
      <c r="G207" s="33">
        <f t="shared" si="25"/>
        <v>483.33333333333337</v>
      </c>
      <c r="H207" s="13">
        <f t="shared" si="34"/>
        <v>491.52542372881356</v>
      </c>
      <c r="I207" s="2">
        <v>1.18</v>
      </c>
      <c r="J207" s="13">
        <f t="shared" si="36"/>
        <v>580</v>
      </c>
      <c r="K207" s="13">
        <f t="shared" si="33"/>
        <v>483.33333333333337</v>
      </c>
      <c r="L207" s="13">
        <f t="shared" si="35"/>
        <v>491.52542372881356</v>
      </c>
      <c r="M207" s="95" t="s">
        <v>5</v>
      </c>
      <c r="N207" s="108"/>
    </row>
    <row r="208" spans="2:14" ht="13.5" thickBot="1">
      <c r="B208" s="115" t="s">
        <v>787</v>
      </c>
      <c r="C208" s="116">
        <v>55</v>
      </c>
      <c r="D208" s="116"/>
      <c r="E208" s="116"/>
      <c r="F208" s="13">
        <v>360</v>
      </c>
      <c r="G208" s="33">
        <f>F208/1.2</f>
        <v>300</v>
      </c>
      <c r="H208" s="13" t="e">
        <f>F208/E208</f>
        <v>#DIV/0!</v>
      </c>
      <c r="I208" s="2">
        <v>1.18</v>
      </c>
      <c r="J208" s="13">
        <f t="shared" si="36"/>
        <v>19800</v>
      </c>
      <c r="K208" s="13">
        <f>J208/1.2</f>
        <v>16500</v>
      </c>
      <c r="L208" s="117"/>
      <c r="M208" s="96" t="s">
        <v>6</v>
      </c>
      <c r="N208" s="108">
        <v>2.5</v>
      </c>
    </row>
    <row r="209" spans="2:14" ht="13.5" thickBot="1">
      <c r="B209" s="115" t="s">
        <v>696</v>
      </c>
      <c r="C209" s="116">
        <v>20</v>
      </c>
      <c r="D209" s="116" t="s">
        <v>4</v>
      </c>
      <c r="E209" s="116">
        <v>1.18</v>
      </c>
      <c r="F209" s="13">
        <v>465</v>
      </c>
      <c r="G209" s="33">
        <f>F209/1.2</f>
        <v>387.5</v>
      </c>
      <c r="H209" s="13">
        <f>F209/E209</f>
        <v>394.0677966101695</v>
      </c>
      <c r="I209" s="2">
        <v>1.18</v>
      </c>
      <c r="J209" s="13">
        <f t="shared" si="36"/>
        <v>9300</v>
      </c>
      <c r="K209" s="13">
        <f>J209/1.2</f>
        <v>7750</v>
      </c>
      <c r="L209" s="117"/>
      <c r="M209" s="94" t="s">
        <v>6</v>
      </c>
      <c r="N209" s="108"/>
    </row>
    <row r="210" spans="2:14" ht="13.5" thickBot="1">
      <c r="B210" s="17" t="s">
        <v>727</v>
      </c>
      <c r="C210" s="6">
        <v>1</v>
      </c>
      <c r="D210" s="6" t="s">
        <v>11</v>
      </c>
      <c r="E210" s="6">
        <v>1.18</v>
      </c>
      <c r="F210" s="13">
        <v>620</v>
      </c>
      <c r="G210" s="33">
        <f t="shared" si="25"/>
        <v>516.6666666666667</v>
      </c>
      <c r="H210" s="13">
        <f>F210/E210</f>
        <v>525.4237288135594</v>
      </c>
      <c r="I210" s="2">
        <v>1.18</v>
      </c>
      <c r="J210" s="13">
        <f t="shared" si="36"/>
        <v>620</v>
      </c>
      <c r="K210" s="13">
        <f>J210/1.2</f>
        <v>516.6666666666667</v>
      </c>
      <c r="L210" s="13">
        <f>J210/I210</f>
        <v>525.4237288135594</v>
      </c>
      <c r="M210" s="95" t="s">
        <v>806</v>
      </c>
      <c r="N210" s="108"/>
    </row>
    <row r="211" spans="2:14" ht="13.5" thickBot="1">
      <c r="B211" s="20" t="s">
        <v>42</v>
      </c>
      <c r="C211" s="4"/>
      <c r="D211" s="4"/>
      <c r="E211" s="4"/>
      <c r="F211" s="12"/>
      <c r="G211" s="131"/>
      <c r="H211" s="18"/>
      <c r="I211" s="3"/>
      <c r="J211" s="12"/>
      <c r="K211" s="12"/>
      <c r="L211" s="18"/>
      <c r="M211" s="94" t="s">
        <v>6</v>
      </c>
      <c r="N211" s="108"/>
    </row>
    <row r="212" spans="2:14" ht="26.25" thickBot="1">
      <c r="B212" s="134" t="s">
        <v>697</v>
      </c>
      <c r="C212" s="4"/>
      <c r="D212" s="4"/>
      <c r="E212" s="4"/>
      <c r="F212" s="12">
        <v>240</v>
      </c>
      <c r="G212" s="131"/>
      <c r="H212" s="18"/>
      <c r="I212" s="3"/>
      <c r="J212" s="12"/>
      <c r="K212" s="12"/>
      <c r="L212" s="18"/>
      <c r="M212" s="94" t="s">
        <v>6</v>
      </c>
      <c r="N212" s="108"/>
    </row>
    <row r="213" spans="2:14" ht="26.25" thickBot="1">
      <c r="B213" s="19" t="s">
        <v>818</v>
      </c>
      <c r="C213" s="6">
        <v>1</v>
      </c>
      <c r="D213" s="6" t="s">
        <v>11</v>
      </c>
      <c r="E213" s="6">
        <v>1.18</v>
      </c>
      <c r="F213" s="13">
        <v>580</v>
      </c>
      <c r="G213" s="33">
        <f t="shared" si="25"/>
        <v>483.33333333333337</v>
      </c>
      <c r="H213" s="13">
        <f>F213/E213</f>
        <v>491.52542372881356</v>
      </c>
      <c r="I213" s="2">
        <v>1.18</v>
      </c>
      <c r="J213" s="13">
        <f>C213*F213</f>
        <v>580</v>
      </c>
      <c r="K213" s="13">
        <f>J213/1.2</f>
        <v>483.33333333333337</v>
      </c>
      <c r="L213" s="13">
        <f>J213/I213</f>
        <v>491.52542372881356</v>
      </c>
      <c r="M213" s="95" t="s">
        <v>806</v>
      </c>
      <c r="N213" s="108"/>
    </row>
    <row r="214" spans="2:14" ht="26.25" thickBot="1">
      <c r="B214" s="134" t="s">
        <v>798</v>
      </c>
      <c r="C214" s="4"/>
      <c r="D214" s="4"/>
      <c r="E214" s="4"/>
      <c r="F214" s="12"/>
      <c r="G214" s="131"/>
      <c r="H214" s="18"/>
      <c r="I214" s="3"/>
      <c r="J214" s="12"/>
      <c r="K214" s="12"/>
      <c r="L214" s="18"/>
      <c r="M214" s="94" t="s">
        <v>6</v>
      </c>
      <c r="N214" s="108"/>
    </row>
    <row r="215" spans="2:14" ht="26.25" thickBot="1">
      <c r="B215" s="19" t="s">
        <v>799</v>
      </c>
      <c r="C215" s="6">
        <v>1</v>
      </c>
      <c r="D215" s="6" t="s">
        <v>11</v>
      </c>
      <c r="E215" s="6">
        <v>1.18</v>
      </c>
      <c r="F215" s="13">
        <v>580</v>
      </c>
      <c r="G215" s="33">
        <f t="shared" si="25"/>
        <v>483.33333333333337</v>
      </c>
      <c r="H215" s="13">
        <f>F215/E215</f>
        <v>491.52542372881356</v>
      </c>
      <c r="I215" s="2">
        <v>1.18</v>
      </c>
      <c r="J215" s="13">
        <f>C215*F215</f>
        <v>580</v>
      </c>
      <c r="K215" s="13">
        <f>J215/1.2</f>
        <v>483.33333333333337</v>
      </c>
      <c r="L215" s="13">
        <f>J215/I215</f>
        <v>491.52542372881356</v>
      </c>
      <c r="M215" s="95" t="s">
        <v>806</v>
      </c>
      <c r="N215" s="108"/>
    </row>
    <row r="216" spans="2:14" ht="13.5" thickBot="1">
      <c r="B216" s="20" t="s">
        <v>43</v>
      </c>
      <c r="C216" s="4"/>
      <c r="D216" s="4"/>
      <c r="E216" s="4">
        <v>1.18</v>
      </c>
      <c r="F216" s="12"/>
      <c r="G216" s="131"/>
      <c r="H216" s="18">
        <f>F216/E216</f>
        <v>0</v>
      </c>
      <c r="I216" s="3">
        <v>1.18</v>
      </c>
      <c r="J216" s="12"/>
      <c r="K216" s="12"/>
      <c r="L216" s="18">
        <f>J216/I216</f>
        <v>0</v>
      </c>
      <c r="M216" s="94" t="s">
        <v>6</v>
      </c>
      <c r="N216" s="108"/>
    </row>
    <row r="217" spans="2:14" ht="13.5" thickBot="1">
      <c r="B217" s="20" t="s">
        <v>44</v>
      </c>
      <c r="C217" s="4"/>
      <c r="D217" s="4"/>
      <c r="E217" s="4">
        <v>1.18</v>
      </c>
      <c r="F217" s="12"/>
      <c r="G217" s="131"/>
      <c r="H217" s="18">
        <f>F217/E217</f>
        <v>0</v>
      </c>
      <c r="I217" s="3">
        <v>1.18</v>
      </c>
      <c r="J217" s="12"/>
      <c r="K217" s="12"/>
      <c r="L217" s="18">
        <f>J217/I217</f>
        <v>0</v>
      </c>
      <c r="M217" s="94" t="s">
        <v>6</v>
      </c>
      <c r="N217" s="108"/>
    </row>
    <row r="218" spans="2:14" ht="13.5" thickBot="1">
      <c r="B218" s="20" t="s">
        <v>45</v>
      </c>
      <c r="C218" s="4"/>
      <c r="D218" s="4"/>
      <c r="E218" s="4">
        <v>1.18</v>
      </c>
      <c r="F218" s="12"/>
      <c r="G218" s="131"/>
      <c r="H218" s="18">
        <f>F218/E218</f>
        <v>0</v>
      </c>
      <c r="I218" s="3">
        <v>1.18</v>
      </c>
      <c r="J218" s="12"/>
      <c r="K218" s="12"/>
      <c r="L218" s="18">
        <f>J218/I218</f>
        <v>0</v>
      </c>
      <c r="M218" s="94" t="s">
        <v>6</v>
      </c>
      <c r="N218" s="108"/>
    </row>
    <row r="219" spans="2:14" ht="13.5" thickBot="1">
      <c r="B219" s="115" t="s">
        <v>819</v>
      </c>
      <c r="C219" s="4"/>
      <c r="D219" s="4"/>
      <c r="E219" s="4">
        <v>1.18</v>
      </c>
      <c r="F219" s="12"/>
      <c r="G219" s="131"/>
      <c r="H219" s="18">
        <f>F219/E219</f>
        <v>0</v>
      </c>
      <c r="I219" s="3">
        <v>1.18</v>
      </c>
      <c r="J219" s="12"/>
      <c r="K219" s="12"/>
      <c r="L219" s="18">
        <f>J219/I219</f>
        <v>0</v>
      </c>
      <c r="M219" s="94" t="s">
        <v>6</v>
      </c>
      <c r="N219" s="108">
        <v>2.5</v>
      </c>
    </row>
    <row r="220" spans="2:14" ht="26.25" thickBot="1">
      <c r="B220" s="20" t="s">
        <v>713</v>
      </c>
      <c r="C220" s="4" t="s">
        <v>242</v>
      </c>
      <c r="D220" s="4" t="s">
        <v>4</v>
      </c>
      <c r="E220" s="4">
        <v>1.18</v>
      </c>
      <c r="F220" s="12"/>
      <c r="G220" s="131"/>
      <c r="H220" s="12"/>
      <c r="I220" s="3">
        <v>1.18</v>
      </c>
      <c r="J220" s="12"/>
      <c r="K220" s="12"/>
      <c r="L220" s="12"/>
      <c r="M220" s="94" t="s">
        <v>14</v>
      </c>
      <c r="N220" s="108">
        <v>46</v>
      </c>
    </row>
    <row r="221" spans="2:14" ht="13.5" thickBot="1">
      <c r="B221" s="17" t="s">
        <v>264</v>
      </c>
      <c r="C221" s="6">
        <v>22.5</v>
      </c>
      <c r="D221" s="6" t="s">
        <v>4</v>
      </c>
      <c r="E221" s="6">
        <v>1.18</v>
      </c>
      <c r="F221" s="13">
        <v>530</v>
      </c>
      <c r="G221" s="33">
        <f t="shared" si="25"/>
        <v>441.6666666666667</v>
      </c>
      <c r="H221" s="13">
        <f>F221/E221</f>
        <v>449.1525423728814</v>
      </c>
      <c r="I221" s="2">
        <v>1.18</v>
      </c>
      <c r="J221" s="13">
        <f>C221*F221</f>
        <v>11925</v>
      </c>
      <c r="K221" s="13">
        <f>J221/1.2</f>
        <v>9937.5</v>
      </c>
      <c r="L221" s="13">
        <f>J221/I221</f>
        <v>10105.932203389832</v>
      </c>
      <c r="M221" s="94" t="s">
        <v>14</v>
      </c>
      <c r="N221" s="108"/>
    </row>
    <row r="222" spans="2:14" ht="13.5" thickBot="1">
      <c r="B222" s="17" t="s">
        <v>265</v>
      </c>
      <c r="C222" s="6">
        <v>11.25</v>
      </c>
      <c r="D222" s="6" t="s">
        <v>4</v>
      </c>
      <c r="E222" s="6">
        <v>1.18</v>
      </c>
      <c r="F222" s="13">
        <v>640</v>
      </c>
      <c r="G222" s="33">
        <f t="shared" si="25"/>
        <v>533.3333333333334</v>
      </c>
      <c r="H222" s="13">
        <f>F222/E222</f>
        <v>542.3728813559322</v>
      </c>
      <c r="I222" s="2">
        <v>1.18</v>
      </c>
      <c r="J222" s="13">
        <f>C222*F222</f>
        <v>7200</v>
      </c>
      <c r="K222" s="13">
        <f>J222/1.2</f>
        <v>6000</v>
      </c>
      <c r="L222" s="13">
        <f>J222/I222</f>
        <v>6101.6949152542375</v>
      </c>
      <c r="M222" s="94" t="s">
        <v>14</v>
      </c>
      <c r="N222" s="108"/>
    </row>
    <row r="223" spans="2:14" ht="13.5" thickBot="1">
      <c r="B223" s="17" t="s">
        <v>266</v>
      </c>
      <c r="C223" s="6">
        <v>1.125</v>
      </c>
      <c r="D223" s="6" t="s">
        <v>4</v>
      </c>
      <c r="E223" s="6">
        <v>1.18</v>
      </c>
      <c r="F223" s="13">
        <v>950</v>
      </c>
      <c r="G223" s="33">
        <f t="shared" si="25"/>
        <v>791.6666666666667</v>
      </c>
      <c r="H223" s="13">
        <f>F223/E223</f>
        <v>805.0847457627119</v>
      </c>
      <c r="I223" s="2">
        <v>1.18</v>
      </c>
      <c r="J223" s="13">
        <f>C223*F223</f>
        <v>1068.75</v>
      </c>
      <c r="K223" s="13">
        <f>J223/1.2</f>
        <v>890.625</v>
      </c>
      <c r="L223" s="13">
        <f>J223/I223</f>
        <v>905.7203389830509</v>
      </c>
      <c r="M223" s="94" t="s">
        <v>14</v>
      </c>
      <c r="N223" s="108"/>
    </row>
    <row r="224" spans="2:14" ht="26.25" thickBot="1">
      <c r="B224" s="20" t="s">
        <v>233</v>
      </c>
      <c r="C224" s="4" t="s">
        <v>242</v>
      </c>
      <c r="D224" s="4" t="s">
        <v>4</v>
      </c>
      <c r="E224" s="4">
        <v>1.18</v>
      </c>
      <c r="F224" s="12"/>
      <c r="G224" s="131"/>
      <c r="H224" s="12"/>
      <c r="I224" s="3"/>
      <c r="J224" s="12"/>
      <c r="K224" s="12"/>
      <c r="L224" s="12"/>
      <c r="M224" s="94" t="s">
        <v>14</v>
      </c>
      <c r="N224" s="108">
        <v>42</v>
      </c>
    </row>
    <row r="225" spans="2:14" ht="13.5" thickBot="1">
      <c r="B225" s="17" t="s">
        <v>267</v>
      </c>
      <c r="C225" s="6">
        <v>22.5</v>
      </c>
      <c r="D225" s="6" t="s">
        <v>4</v>
      </c>
      <c r="E225" s="6">
        <v>1.18</v>
      </c>
      <c r="F225" s="13">
        <v>400</v>
      </c>
      <c r="G225" s="33">
        <f aca="true" t="shared" si="37" ref="G225:G288">F225/1.2</f>
        <v>333.33333333333337</v>
      </c>
      <c r="H225" s="13">
        <f aca="true" t="shared" si="38" ref="H225:H241">F225/E225</f>
        <v>338.98305084745766</v>
      </c>
      <c r="I225" s="2">
        <v>1.18</v>
      </c>
      <c r="J225" s="13">
        <f>C225*F225</f>
        <v>9000</v>
      </c>
      <c r="K225" s="13">
        <f>J225/1.2</f>
        <v>7500</v>
      </c>
      <c r="L225" s="13">
        <f aca="true" t="shared" si="39" ref="L225:L241">J225/I225</f>
        <v>7627.118644067797</v>
      </c>
      <c r="M225" s="95" t="s">
        <v>5</v>
      </c>
      <c r="N225" s="108"/>
    </row>
    <row r="226" spans="2:14" ht="13.5" thickBot="1">
      <c r="B226" s="17" t="s">
        <v>268</v>
      </c>
      <c r="C226" s="6">
        <v>11.25</v>
      </c>
      <c r="D226" s="6" t="s">
        <v>4</v>
      </c>
      <c r="E226" s="6">
        <v>1.18</v>
      </c>
      <c r="F226" s="13">
        <v>485</v>
      </c>
      <c r="G226" s="33">
        <f t="shared" si="37"/>
        <v>404.1666666666667</v>
      </c>
      <c r="H226" s="13">
        <f t="shared" si="38"/>
        <v>411.0169491525424</v>
      </c>
      <c r="I226" s="2">
        <v>1.18</v>
      </c>
      <c r="J226" s="13">
        <f>C226*F226</f>
        <v>5456.25</v>
      </c>
      <c r="K226" s="13">
        <f aca="true" t="shared" si="40" ref="K226:K275">J226/1.2</f>
        <v>4546.875</v>
      </c>
      <c r="L226" s="13">
        <f t="shared" si="39"/>
        <v>4623.940677966102</v>
      </c>
      <c r="M226" s="95" t="s">
        <v>5</v>
      </c>
      <c r="N226" s="108"/>
    </row>
    <row r="227" spans="2:14" ht="13.5" thickBot="1">
      <c r="B227" s="17" t="s">
        <v>269</v>
      </c>
      <c r="C227" s="6">
        <v>1.125</v>
      </c>
      <c r="D227" s="6" t="s">
        <v>4</v>
      </c>
      <c r="E227" s="6">
        <v>1.18</v>
      </c>
      <c r="F227" s="13">
        <v>920</v>
      </c>
      <c r="G227" s="33">
        <f t="shared" si="37"/>
        <v>766.6666666666667</v>
      </c>
      <c r="H227" s="13">
        <f t="shared" si="38"/>
        <v>779.6610169491526</v>
      </c>
      <c r="I227" s="2">
        <v>1.18</v>
      </c>
      <c r="J227" s="13">
        <f>C227*F227</f>
        <v>1035</v>
      </c>
      <c r="K227" s="13">
        <f t="shared" si="40"/>
        <v>862.5</v>
      </c>
      <c r="L227" s="13">
        <f t="shared" si="39"/>
        <v>877.1186440677967</v>
      </c>
      <c r="M227" s="95" t="s">
        <v>5</v>
      </c>
      <c r="N227" s="108"/>
    </row>
    <row r="228" spans="2:14" ht="16.5" customHeight="1" thickBot="1">
      <c r="B228" s="21" t="s">
        <v>46</v>
      </c>
      <c r="C228" s="9"/>
      <c r="D228" s="9"/>
      <c r="E228" s="4">
        <v>1.18</v>
      </c>
      <c r="F228" s="12"/>
      <c r="G228" s="131"/>
      <c r="H228" s="18">
        <f t="shared" si="38"/>
        <v>0</v>
      </c>
      <c r="I228" s="3">
        <v>1.18</v>
      </c>
      <c r="J228" s="12"/>
      <c r="K228" s="117">
        <f t="shared" si="40"/>
        <v>0</v>
      </c>
      <c r="L228" s="18">
        <f t="shared" si="39"/>
        <v>0</v>
      </c>
      <c r="M228" s="97" t="s">
        <v>6</v>
      </c>
      <c r="N228" s="108">
        <v>0</v>
      </c>
    </row>
    <row r="229" spans="2:14" ht="13.5" thickBot="1">
      <c r="B229" s="20" t="s">
        <v>47</v>
      </c>
      <c r="C229" s="116">
        <v>50</v>
      </c>
      <c r="D229" s="116" t="s">
        <v>4</v>
      </c>
      <c r="E229" s="116">
        <v>1.18</v>
      </c>
      <c r="F229" s="117">
        <v>310</v>
      </c>
      <c r="G229" s="131">
        <f t="shared" si="37"/>
        <v>258.33333333333337</v>
      </c>
      <c r="H229" s="117">
        <f t="shared" si="38"/>
        <v>262.7118644067797</v>
      </c>
      <c r="I229" s="118">
        <v>1.18</v>
      </c>
      <c r="J229" s="117">
        <f>C229*F229</f>
        <v>15500</v>
      </c>
      <c r="K229" s="13">
        <f t="shared" si="40"/>
        <v>12916.666666666668</v>
      </c>
      <c r="L229" s="117">
        <f t="shared" si="39"/>
        <v>13135.593220338984</v>
      </c>
      <c r="M229" s="92" t="s">
        <v>6</v>
      </c>
      <c r="N229" s="108">
        <v>80</v>
      </c>
    </row>
    <row r="230" spans="2:14" ht="13.5" thickBot="1">
      <c r="B230" s="17" t="s">
        <v>47</v>
      </c>
      <c r="C230" s="6">
        <v>20</v>
      </c>
      <c r="D230" s="6" t="s">
        <v>4</v>
      </c>
      <c r="E230" s="6">
        <v>1.18</v>
      </c>
      <c r="F230" s="13">
        <v>402</v>
      </c>
      <c r="G230" s="33">
        <f t="shared" si="37"/>
        <v>335</v>
      </c>
      <c r="H230" s="13">
        <f t="shared" si="38"/>
        <v>340.67796610169495</v>
      </c>
      <c r="I230" s="2">
        <v>1.18</v>
      </c>
      <c r="J230" s="13">
        <f>C230*F230</f>
        <v>8040</v>
      </c>
      <c r="K230" s="13">
        <f t="shared" si="40"/>
        <v>6700</v>
      </c>
      <c r="L230" s="13">
        <f t="shared" si="39"/>
        <v>6813.559322033899</v>
      </c>
      <c r="M230" s="93" t="s">
        <v>5</v>
      </c>
      <c r="N230" s="108"/>
    </row>
    <row r="231" spans="2:14" ht="13.5" thickBot="1">
      <c r="B231" s="17" t="s">
        <v>47</v>
      </c>
      <c r="C231" s="6">
        <v>10</v>
      </c>
      <c r="D231" s="6" t="s">
        <v>4</v>
      </c>
      <c r="E231" s="6">
        <v>1.18</v>
      </c>
      <c r="F231" s="13">
        <v>485</v>
      </c>
      <c r="G231" s="33">
        <f t="shared" si="37"/>
        <v>404.1666666666667</v>
      </c>
      <c r="H231" s="13">
        <f t="shared" si="38"/>
        <v>411.0169491525424</v>
      </c>
      <c r="I231" s="2">
        <v>1.18</v>
      </c>
      <c r="J231" s="13">
        <f>C231*F231</f>
        <v>4850</v>
      </c>
      <c r="K231" s="13">
        <f t="shared" si="40"/>
        <v>4041.666666666667</v>
      </c>
      <c r="L231" s="13">
        <f t="shared" si="39"/>
        <v>4110.169491525424</v>
      </c>
      <c r="M231" s="93" t="s">
        <v>5</v>
      </c>
      <c r="N231" s="108"/>
    </row>
    <row r="232" spans="2:14" ht="13.5" thickBot="1">
      <c r="B232" s="17" t="s">
        <v>47</v>
      </c>
      <c r="C232" s="6">
        <v>1</v>
      </c>
      <c r="D232" s="6" t="s">
        <v>4</v>
      </c>
      <c r="E232" s="6">
        <v>1.18</v>
      </c>
      <c r="F232" s="13">
        <v>560</v>
      </c>
      <c r="G232" s="33">
        <f t="shared" si="37"/>
        <v>466.6666666666667</v>
      </c>
      <c r="H232" s="13">
        <f t="shared" si="38"/>
        <v>474.5762711864407</v>
      </c>
      <c r="I232" s="2">
        <v>1.18</v>
      </c>
      <c r="J232" s="13">
        <f>C232*F232</f>
        <v>560</v>
      </c>
      <c r="K232" s="13">
        <f t="shared" si="40"/>
        <v>466.6666666666667</v>
      </c>
      <c r="L232" s="13">
        <f t="shared" si="39"/>
        <v>474.5762711864407</v>
      </c>
      <c r="M232" s="93" t="s">
        <v>5</v>
      </c>
      <c r="N232" s="108"/>
    </row>
    <row r="233" spans="2:14" ht="13.5" thickBot="1">
      <c r="B233" s="20" t="s">
        <v>48</v>
      </c>
      <c r="C233" s="4"/>
      <c r="D233" s="4"/>
      <c r="E233" s="4">
        <v>1.18</v>
      </c>
      <c r="F233" s="12"/>
      <c r="G233" s="131"/>
      <c r="H233" s="18">
        <f t="shared" si="38"/>
        <v>0</v>
      </c>
      <c r="I233" s="3">
        <v>1.18</v>
      </c>
      <c r="J233" s="12"/>
      <c r="K233" s="117">
        <f t="shared" si="40"/>
        <v>0</v>
      </c>
      <c r="L233" s="18">
        <f t="shared" si="39"/>
        <v>0</v>
      </c>
      <c r="M233" s="94" t="s">
        <v>6</v>
      </c>
      <c r="N233" s="108">
        <v>33</v>
      </c>
    </row>
    <row r="234" spans="2:14" ht="13.5" thickBot="1">
      <c r="B234" s="17" t="s">
        <v>746</v>
      </c>
      <c r="C234" s="6">
        <v>21.6</v>
      </c>
      <c r="D234" s="6" t="s">
        <v>4</v>
      </c>
      <c r="E234" s="6">
        <v>1.18</v>
      </c>
      <c r="F234" s="13">
        <v>505</v>
      </c>
      <c r="G234" s="33">
        <f t="shared" si="37"/>
        <v>420.83333333333337</v>
      </c>
      <c r="H234" s="13">
        <f t="shared" si="38"/>
        <v>427.96610169491527</v>
      </c>
      <c r="I234" s="2">
        <v>1.18</v>
      </c>
      <c r="J234" s="13">
        <f>C234*F234</f>
        <v>10908</v>
      </c>
      <c r="K234" s="13">
        <f t="shared" si="40"/>
        <v>9090</v>
      </c>
      <c r="L234" s="13">
        <f t="shared" si="39"/>
        <v>9244.06779661017</v>
      </c>
      <c r="M234" s="95" t="s">
        <v>5</v>
      </c>
      <c r="N234" s="108"/>
    </row>
    <row r="235" spans="2:14" ht="13.5" thickBot="1">
      <c r="B235" s="17" t="s">
        <v>747</v>
      </c>
      <c r="C235" s="6">
        <v>10.8</v>
      </c>
      <c r="D235" s="6" t="s">
        <v>4</v>
      </c>
      <c r="E235" s="6">
        <v>1.18</v>
      </c>
      <c r="F235" s="13">
        <v>610</v>
      </c>
      <c r="G235" s="33">
        <f t="shared" si="37"/>
        <v>508.33333333333337</v>
      </c>
      <c r="H235" s="13">
        <f t="shared" si="38"/>
        <v>516.9491525423729</v>
      </c>
      <c r="I235" s="2">
        <v>1.18</v>
      </c>
      <c r="J235" s="13">
        <f>C235*F235</f>
        <v>6588</v>
      </c>
      <c r="K235" s="13">
        <f t="shared" si="40"/>
        <v>5490</v>
      </c>
      <c r="L235" s="13">
        <f t="shared" si="39"/>
        <v>5583.050847457627</v>
      </c>
      <c r="M235" s="95" t="s">
        <v>5</v>
      </c>
      <c r="N235" s="108"/>
    </row>
    <row r="236" spans="2:14" ht="13.5" thickBot="1">
      <c r="B236" s="17" t="s">
        <v>711</v>
      </c>
      <c r="C236" s="6">
        <v>1</v>
      </c>
      <c r="D236" s="6" t="s">
        <v>11</v>
      </c>
      <c r="E236" s="6">
        <v>1.18</v>
      </c>
      <c r="F236" s="13">
        <v>820</v>
      </c>
      <c r="G236" s="33">
        <f t="shared" si="37"/>
        <v>683.3333333333334</v>
      </c>
      <c r="H236" s="13">
        <f t="shared" si="38"/>
        <v>694.9152542372882</v>
      </c>
      <c r="I236" s="2">
        <v>1.18</v>
      </c>
      <c r="J236" s="13">
        <f>C236*F236</f>
        <v>820</v>
      </c>
      <c r="K236" s="13">
        <f t="shared" si="40"/>
        <v>683.3333333333334</v>
      </c>
      <c r="L236" s="13">
        <f t="shared" si="39"/>
        <v>694.9152542372882</v>
      </c>
      <c r="M236" s="95" t="s">
        <v>5</v>
      </c>
      <c r="N236" s="108"/>
    </row>
    <row r="237" spans="2:14" ht="13.5" thickBot="1">
      <c r="B237" s="115" t="s">
        <v>781</v>
      </c>
      <c r="C237" s="116"/>
      <c r="D237" s="116"/>
      <c r="E237" s="116">
        <v>1.18</v>
      </c>
      <c r="F237" s="117"/>
      <c r="G237" s="131"/>
      <c r="H237" s="18">
        <f t="shared" si="38"/>
        <v>0</v>
      </c>
      <c r="I237" s="3">
        <v>1.18</v>
      </c>
      <c r="J237" s="12"/>
      <c r="K237" s="117">
        <f t="shared" si="40"/>
        <v>0</v>
      </c>
      <c r="L237" s="18">
        <f t="shared" si="39"/>
        <v>0</v>
      </c>
      <c r="M237" s="94" t="s">
        <v>6</v>
      </c>
      <c r="N237" s="108">
        <v>0</v>
      </c>
    </row>
    <row r="238" spans="2:14" ht="13.5" thickBot="1">
      <c r="B238" s="115" t="s">
        <v>49</v>
      </c>
      <c r="C238" s="116">
        <v>50</v>
      </c>
      <c r="D238" s="116" t="s">
        <v>4</v>
      </c>
      <c r="E238" s="116">
        <v>1.18</v>
      </c>
      <c r="F238" s="117">
        <v>845</v>
      </c>
      <c r="G238" s="131">
        <f t="shared" si="37"/>
        <v>704.1666666666667</v>
      </c>
      <c r="H238" s="12">
        <f t="shared" si="38"/>
        <v>716.1016949152543</v>
      </c>
      <c r="I238" s="3">
        <v>1.18</v>
      </c>
      <c r="J238" s="12">
        <f>C238*F238</f>
        <v>42250</v>
      </c>
      <c r="K238" s="117">
        <f t="shared" si="40"/>
        <v>35208.333333333336</v>
      </c>
      <c r="L238" s="12">
        <f t="shared" si="39"/>
        <v>35805.08474576272</v>
      </c>
      <c r="M238" s="94" t="s">
        <v>6</v>
      </c>
      <c r="N238" s="108">
        <v>106</v>
      </c>
    </row>
    <row r="239" spans="2:14" ht="13.5" thickBot="1">
      <c r="B239" s="17" t="s">
        <v>766</v>
      </c>
      <c r="C239" s="6">
        <v>20</v>
      </c>
      <c r="D239" s="6" t="s">
        <v>4</v>
      </c>
      <c r="E239" s="6">
        <v>1.18</v>
      </c>
      <c r="F239" s="13">
        <v>1100</v>
      </c>
      <c r="G239" s="33">
        <f t="shared" si="37"/>
        <v>916.6666666666667</v>
      </c>
      <c r="H239" s="13">
        <f t="shared" si="38"/>
        <v>932.2033898305085</v>
      </c>
      <c r="I239" s="2">
        <v>1.18</v>
      </c>
      <c r="J239" s="13">
        <f>C239*F239</f>
        <v>22000</v>
      </c>
      <c r="K239" s="13">
        <f t="shared" si="40"/>
        <v>18333.333333333336</v>
      </c>
      <c r="L239" s="13">
        <f t="shared" si="39"/>
        <v>18644.067796610172</v>
      </c>
      <c r="M239" s="95" t="s">
        <v>5</v>
      </c>
      <c r="N239" s="108"/>
    </row>
    <row r="240" spans="2:14" ht="13.5" customHeight="1" thickBot="1">
      <c r="B240" s="17" t="s">
        <v>766</v>
      </c>
      <c r="C240" s="6">
        <v>10</v>
      </c>
      <c r="D240" s="6" t="s">
        <v>4</v>
      </c>
      <c r="E240" s="6">
        <v>1.18</v>
      </c>
      <c r="F240" s="13">
        <v>1300</v>
      </c>
      <c r="G240" s="33">
        <f t="shared" si="37"/>
        <v>1083.3333333333335</v>
      </c>
      <c r="H240" s="13">
        <f t="shared" si="38"/>
        <v>1101.6949152542375</v>
      </c>
      <c r="I240" s="2">
        <v>1.18</v>
      </c>
      <c r="J240" s="13">
        <f>C240*F240</f>
        <v>13000</v>
      </c>
      <c r="K240" s="13">
        <f t="shared" si="40"/>
        <v>10833.333333333334</v>
      </c>
      <c r="L240" s="13">
        <f t="shared" si="39"/>
        <v>11016.949152542373</v>
      </c>
      <c r="M240" s="95" t="s">
        <v>5</v>
      </c>
      <c r="N240" s="108"/>
    </row>
    <row r="241" spans="2:14" ht="13.5" thickBot="1">
      <c r="B241" s="17" t="s">
        <v>766</v>
      </c>
      <c r="C241" s="6">
        <v>1</v>
      </c>
      <c r="D241" s="6" t="s">
        <v>4</v>
      </c>
      <c r="E241" s="6">
        <v>1.18</v>
      </c>
      <c r="F241" s="13">
        <v>1400</v>
      </c>
      <c r="G241" s="33">
        <f t="shared" si="37"/>
        <v>1166.6666666666667</v>
      </c>
      <c r="H241" s="13">
        <f t="shared" si="38"/>
        <v>1186.4406779661017</v>
      </c>
      <c r="I241" s="2">
        <v>1.18</v>
      </c>
      <c r="J241" s="13">
        <f>C241*F241</f>
        <v>1400</v>
      </c>
      <c r="K241" s="13">
        <f t="shared" si="40"/>
        <v>1166.6666666666667</v>
      </c>
      <c r="L241" s="13">
        <f t="shared" si="39"/>
        <v>1186.4406779661017</v>
      </c>
      <c r="M241" s="95" t="s">
        <v>5</v>
      </c>
      <c r="N241" s="108"/>
    </row>
    <row r="242" spans="2:14" ht="13.5" thickBot="1">
      <c r="B242" s="20" t="s">
        <v>50</v>
      </c>
      <c r="C242" s="4"/>
      <c r="D242" s="4"/>
      <c r="E242" s="4"/>
      <c r="F242" s="12"/>
      <c r="G242" s="131"/>
      <c r="H242" s="12"/>
      <c r="I242" s="3"/>
      <c r="J242" s="12"/>
      <c r="K242" s="117">
        <f t="shared" si="40"/>
        <v>0</v>
      </c>
      <c r="L242" s="12"/>
      <c r="M242" s="94" t="s">
        <v>6</v>
      </c>
      <c r="N242" s="108"/>
    </row>
    <row r="243" spans="2:14" ht="13.5" thickBot="1">
      <c r="B243" s="17" t="s">
        <v>51</v>
      </c>
      <c r="C243" s="6" t="s">
        <v>52</v>
      </c>
      <c r="D243" s="6" t="s">
        <v>11</v>
      </c>
      <c r="E243" s="6">
        <v>1.18</v>
      </c>
      <c r="F243" s="13">
        <v>12990</v>
      </c>
      <c r="G243" s="33">
        <f t="shared" si="37"/>
        <v>10825</v>
      </c>
      <c r="H243" s="13">
        <f aca="true" t="shared" si="41" ref="H243:H253">F243/E243</f>
        <v>11008.474576271186</v>
      </c>
      <c r="I243" s="2">
        <v>1.18</v>
      </c>
      <c r="J243" s="13">
        <v>12990</v>
      </c>
      <c r="K243" s="13">
        <f t="shared" si="40"/>
        <v>10825</v>
      </c>
      <c r="L243" s="13">
        <f>J243/I243</f>
        <v>11008.474576271186</v>
      </c>
      <c r="M243" s="95" t="s">
        <v>5</v>
      </c>
      <c r="N243" s="108">
        <v>50</v>
      </c>
    </row>
    <row r="244" spans="2:14" ht="13.5" thickBot="1">
      <c r="B244" s="17" t="s">
        <v>51</v>
      </c>
      <c r="C244" s="6" t="s">
        <v>820</v>
      </c>
      <c r="D244" s="6" t="s">
        <v>11</v>
      </c>
      <c r="E244" s="6">
        <v>1.18</v>
      </c>
      <c r="F244" s="13">
        <v>7200</v>
      </c>
      <c r="G244" s="33">
        <f t="shared" si="37"/>
        <v>6000</v>
      </c>
      <c r="H244" s="13">
        <f t="shared" si="41"/>
        <v>6101.6949152542375</v>
      </c>
      <c r="I244" s="2">
        <v>1.18</v>
      </c>
      <c r="J244" s="13">
        <v>7200</v>
      </c>
      <c r="K244" s="13">
        <f t="shared" si="40"/>
        <v>6000</v>
      </c>
      <c r="L244" s="13">
        <f>J244/I244</f>
        <v>6101.6949152542375</v>
      </c>
      <c r="M244" s="95" t="s">
        <v>5</v>
      </c>
      <c r="N244" s="108"/>
    </row>
    <row r="245" spans="2:14" ht="13.5" thickBot="1">
      <c r="B245" s="44" t="s">
        <v>53</v>
      </c>
      <c r="C245" s="43"/>
      <c r="D245" s="43"/>
      <c r="E245" s="43">
        <v>1.18</v>
      </c>
      <c r="F245" s="38"/>
      <c r="G245" s="131"/>
      <c r="H245" s="38"/>
      <c r="I245" s="42">
        <v>1.18</v>
      </c>
      <c r="J245" s="38"/>
      <c r="K245" s="117">
        <f t="shared" si="40"/>
        <v>0</v>
      </c>
      <c r="L245" s="38"/>
      <c r="M245" s="94" t="s">
        <v>6</v>
      </c>
      <c r="N245" s="108"/>
    </row>
    <row r="246" spans="2:14" ht="13.5" thickBot="1">
      <c r="B246" s="20" t="s">
        <v>835</v>
      </c>
      <c r="C246" s="4" t="s">
        <v>834</v>
      </c>
      <c r="D246" s="4" t="s">
        <v>4</v>
      </c>
      <c r="E246" s="4">
        <v>1.18</v>
      </c>
      <c r="F246" s="12">
        <v>440</v>
      </c>
      <c r="G246" s="131">
        <f t="shared" si="37"/>
        <v>366.6666666666667</v>
      </c>
      <c r="H246" s="12">
        <f t="shared" si="41"/>
        <v>372.8813559322034</v>
      </c>
      <c r="I246" s="3">
        <v>1.18</v>
      </c>
      <c r="J246" s="12"/>
      <c r="K246" s="117">
        <f t="shared" si="40"/>
        <v>0</v>
      </c>
      <c r="L246" s="12"/>
      <c r="M246" s="94" t="s">
        <v>6</v>
      </c>
      <c r="N246" s="108">
        <v>83</v>
      </c>
    </row>
    <row r="247" spans="2:14" ht="13.5" thickBot="1">
      <c r="B247" s="125" t="s">
        <v>836</v>
      </c>
      <c r="C247" s="6">
        <v>25</v>
      </c>
      <c r="D247" s="6" t="s">
        <v>4</v>
      </c>
      <c r="E247" s="6">
        <v>1.18</v>
      </c>
      <c r="F247" s="13">
        <v>568</v>
      </c>
      <c r="G247" s="33">
        <f t="shared" si="37"/>
        <v>473.33333333333337</v>
      </c>
      <c r="H247" s="13">
        <f t="shared" si="41"/>
        <v>481.35593220338984</v>
      </c>
      <c r="I247" s="2">
        <v>1.18</v>
      </c>
      <c r="J247" s="13">
        <f>C247*F247</f>
        <v>14200</v>
      </c>
      <c r="K247" s="13">
        <f t="shared" si="40"/>
        <v>11833.333333333334</v>
      </c>
      <c r="L247" s="13">
        <f aca="true" t="shared" si="42" ref="L247:L253">J247/I247</f>
        <v>12033.898305084746</v>
      </c>
      <c r="M247" s="95" t="s">
        <v>806</v>
      </c>
      <c r="N247" s="108"/>
    </row>
    <row r="248" spans="2:14" ht="13.5" thickBot="1">
      <c r="B248" s="125" t="s">
        <v>838</v>
      </c>
      <c r="C248" s="6">
        <v>12.5</v>
      </c>
      <c r="D248" s="6" t="s">
        <v>4</v>
      </c>
      <c r="E248" s="6">
        <v>1.18</v>
      </c>
      <c r="F248" s="13">
        <v>685</v>
      </c>
      <c r="G248" s="33">
        <f t="shared" si="37"/>
        <v>570.8333333333334</v>
      </c>
      <c r="H248" s="13">
        <f t="shared" si="41"/>
        <v>580.5084745762712</v>
      </c>
      <c r="I248" s="2">
        <v>1.18</v>
      </c>
      <c r="J248" s="13">
        <f>C248*F248</f>
        <v>8562.5</v>
      </c>
      <c r="K248" s="13">
        <f t="shared" si="40"/>
        <v>7135.416666666667</v>
      </c>
      <c r="L248" s="13">
        <f t="shared" si="42"/>
        <v>7256.35593220339</v>
      </c>
      <c r="M248" s="95" t="s">
        <v>5</v>
      </c>
      <c r="N248" s="108"/>
    </row>
    <row r="249" spans="2:14" ht="13.5" thickBot="1">
      <c r="B249" s="125" t="s">
        <v>835</v>
      </c>
      <c r="C249" s="126" t="s">
        <v>837</v>
      </c>
      <c r="D249" s="126" t="s">
        <v>11</v>
      </c>
      <c r="E249" s="126">
        <v>1.18</v>
      </c>
      <c r="F249" s="122">
        <v>880</v>
      </c>
      <c r="G249" s="33">
        <f t="shared" si="37"/>
        <v>733.3333333333334</v>
      </c>
      <c r="H249" s="122">
        <f t="shared" si="41"/>
        <v>745.7627118644068</v>
      </c>
      <c r="I249" s="119">
        <v>1.18</v>
      </c>
      <c r="J249" s="122">
        <v>880</v>
      </c>
      <c r="K249" s="13">
        <f t="shared" si="40"/>
        <v>733.3333333333334</v>
      </c>
      <c r="L249" s="122">
        <f t="shared" si="42"/>
        <v>745.7627118644068</v>
      </c>
      <c r="M249" s="95" t="s">
        <v>5</v>
      </c>
      <c r="N249" s="108"/>
    </row>
    <row r="250" spans="2:14" ht="13.5" thickBot="1">
      <c r="B250" s="17" t="s">
        <v>270</v>
      </c>
      <c r="C250" s="6">
        <v>67</v>
      </c>
      <c r="D250" s="6" t="s">
        <v>4</v>
      </c>
      <c r="E250" s="6">
        <v>1.18</v>
      </c>
      <c r="F250" s="13">
        <v>348</v>
      </c>
      <c r="G250" s="33">
        <f t="shared" si="37"/>
        <v>290</v>
      </c>
      <c r="H250" s="13">
        <f t="shared" si="41"/>
        <v>294.91525423728814</v>
      </c>
      <c r="I250" s="2">
        <v>1.18</v>
      </c>
      <c r="J250" s="13">
        <f>C250*F250</f>
        <v>23316</v>
      </c>
      <c r="K250" s="13">
        <f t="shared" si="40"/>
        <v>19430</v>
      </c>
      <c r="L250" s="13">
        <f t="shared" si="42"/>
        <v>19759.322033898305</v>
      </c>
      <c r="M250" s="92" t="s">
        <v>6</v>
      </c>
      <c r="N250" s="108">
        <v>51</v>
      </c>
    </row>
    <row r="251" spans="2:14" ht="15" customHeight="1" thickBot="1">
      <c r="B251" s="17" t="s">
        <v>646</v>
      </c>
      <c r="C251" s="6">
        <v>24</v>
      </c>
      <c r="D251" s="6" t="s">
        <v>4</v>
      </c>
      <c r="E251" s="6">
        <v>1.18</v>
      </c>
      <c r="F251" s="13">
        <v>450</v>
      </c>
      <c r="G251" s="33">
        <f t="shared" si="37"/>
        <v>375</v>
      </c>
      <c r="H251" s="13">
        <f t="shared" si="41"/>
        <v>381.35593220338984</v>
      </c>
      <c r="I251" s="2">
        <v>1.18</v>
      </c>
      <c r="J251" s="13">
        <f>C251*F251</f>
        <v>10800</v>
      </c>
      <c r="K251" s="13">
        <f t="shared" si="40"/>
        <v>9000</v>
      </c>
      <c r="L251" s="13">
        <f t="shared" si="42"/>
        <v>9152.542372881357</v>
      </c>
      <c r="M251" s="95" t="s">
        <v>5</v>
      </c>
      <c r="N251" s="108"/>
    </row>
    <row r="252" spans="2:14" ht="14.25" customHeight="1" thickBot="1">
      <c r="B252" s="17" t="s">
        <v>271</v>
      </c>
      <c r="C252" s="6">
        <v>12</v>
      </c>
      <c r="D252" s="6" t="s">
        <v>4</v>
      </c>
      <c r="E252" s="6">
        <v>1.18</v>
      </c>
      <c r="F252" s="13">
        <v>540</v>
      </c>
      <c r="G252" s="33">
        <f t="shared" si="37"/>
        <v>450</v>
      </c>
      <c r="H252" s="13">
        <f t="shared" si="41"/>
        <v>457.6271186440678</v>
      </c>
      <c r="I252" s="2">
        <v>1.18</v>
      </c>
      <c r="J252" s="13">
        <f>C252*F252</f>
        <v>6480</v>
      </c>
      <c r="K252" s="13">
        <f t="shared" si="40"/>
        <v>5400</v>
      </c>
      <c r="L252" s="13">
        <f t="shared" si="42"/>
        <v>5491.525423728814</v>
      </c>
      <c r="M252" s="95" t="s">
        <v>5</v>
      </c>
      <c r="N252" s="108"/>
    </row>
    <row r="253" spans="2:14" ht="14.25" customHeight="1" thickBot="1">
      <c r="B253" s="17" t="s">
        <v>272</v>
      </c>
      <c r="C253" s="6">
        <v>1</v>
      </c>
      <c r="D253" s="6" t="s">
        <v>11</v>
      </c>
      <c r="E253" s="6">
        <v>1.18</v>
      </c>
      <c r="F253" s="13">
        <v>1100</v>
      </c>
      <c r="G253" s="33">
        <f t="shared" si="37"/>
        <v>916.6666666666667</v>
      </c>
      <c r="H253" s="13">
        <f t="shared" si="41"/>
        <v>932.2033898305085</v>
      </c>
      <c r="I253" s="2">
        <v>1.18</v>
      </c>
      <c r="J253" s="13">
        <f>C253*F253</f>
        <v>1100</v>
      </c>
      <c r="K253" s="13">
        <f t="shared" si="40"/>
        <v>916.6666666666667</v>
      </c>
      <c r="L253" s="13">
        <f t="shared" si="42"/>
        <v>932.2033898305085</v>
      </c>
      <c r="M253" s="95" t="s">
        <v>5</v>
      </c>
      <c r="N253" s="108"/>
    </row>
    <row r="254" spans="2:14" ht="26.25" thickBot="1">
      <c r="B254" s="115" t="s">
        <v>688</v>
      </c>
      <c r="C254" s="135"/>
      <c r="D254" s="135"/>
      <c r="E254" s="135">
        <v>1.18</v>
      </c>
      <c r="F254" s="131"/>
      <c r="G254" s="131"/>
      <c r="H254" s="38"/>
      <c r="I254" s="42">
        <v>1.18</v>
      </c>
      <c r="J254" s="38"/>
      <c r="K254" s="117">
        <f t="shared" si="40"/>
        <v>0</v>
      </c>
      <c r="L254" s="38"/>
      <c r="M254" s="94" t="s">
        <v>6</v>
      </c>
      <c r="N254" s="108">
        <v>7.2</v>
      </c>
    </row>
    <row r="255" spans="2:14" ht="26.25" thickBot="1">
      <c r="B255" s="115" t="s">
        <v>864</v>
      </c>
      <c r="C255" s="116">
        <v>67</v>
      </c>
      <c r="D255" s="116" t="s">
        <v>4</v>
      </c>
      <c r="E255" s="116">
        <v>1.18</v>
      </c>
      <c r="F255" s="117"/>
      <c r="G255" s="131"/>
      <c r="H255" s="12"/>
      <c r="I255" s="3"/>
      <c r="J255" s="12"/>
      <c r="K255" s="117">
        <f t="shared" si="40"/>
        <v>0</v>
      </c>
      <c r="L255" s="12"/>
      <c r="M255" s="94" t="s">
        <v>6</v>
      </c>
      <c r="N255" s="108">
        <v>29</v>
      </c>
    </row>
    <row r="256" spans="2:14" ht="13.5" thickBot="1">
      <c r="B256" s="17" t="s">
        <v>865</v>
      </c>
      <c r="C256" s="6">
        <v>26</v>
      </c>
      <c r="D256" s="6" t="s">
        <v>4</v>
      </c>
      <c r="E256" s="6">
        <v>1.18</v>
      </c>
      <c r="F256" s="13">
        <v>485</v>
      </c>
      <c r="G256" s="33">
        <f t="shared" si="37"/>
        <v>404.1666666666667</v>
      </c>
      <c r="H256" s="13">
        <f aca="true" t="shared" si="43" ref="H256:H262">F256/E256</f>
        <v>411.0169491525424</v>
      </c>
      <c r="I256" s="2">
        <v>1.18</v>
      </c>
      <c r="J256" s="13">
        <f aca="true" t="shared" si="44" ref="J256:J262">C256*F256</f>
        <v>12610</v>
      </c>
      <c r="K256" s="13">
        <f t="shared" si="40"/>
        <v>10508.333333333334</v>
      </c>
      <c r="L256" s="13">
        <f aca="true" t="shared" si="45" ref="L256:L262">J256/I256</f>
        <v>10686.440677966102</v>
      </c>
      <c r="M256" s="95" t="s">
        <v>806</v>
      </c>
      <c r="N256" s="108"/>
    </row>
    <row r="257" spans="2:14" ht="15.75" customHeight="1" thickBot="1">
      <c r="B257" s="17" t="s">
        <v>866</v>
      </c>
      <c r="C257" s="6">
        <v>13</v>
      </c>
      <c r="D257" s="6" t="s">
        <v>4</v>
      </c>
      <c r="E257" s="6">
        <v>1.18</v>
      </c>
      <c r="F257" s="13">
        <v>585</v>
      </c>
      <c r="G257" s="33">
        <f t="shared" si="37"/>
        <v>487.5</v>
      </c>
      <c r="H257" s="13">
        <f t="shared" si="43"/>
        <v>495.7627118644068</v>
      </c>
      <c r="I257" s="2">
        <v>1.18</v>
      </c>
      <c r="J257" s="13">
        <f t="shared" si="44"/>
        <v>7605</v>
      </c>
      <c r="K257" s="13">
        <f t="shared" si="40"/>
        <v>6337.5</v>
      </c>
      <c r="L257" s="13">
        <f t="shared" si="45"/>
        <v>6444.9152542372885</v>
      </c>
      <c r="M257" s="95" t="s">
        <v>806</v>
      </c>
      <c r="N257" s="108"/>
    </row>
    <row r="258" spans="2:14" ht="26.25" thickBot="1">
      <c r="B258" s="17" t="s">
        <v>867</v>
      </c>
      <c r="C258" s="6">
        <v>1</v>
      </c>
      <c r="D258" s="6" t="s">
        <v>11</v>
      </c>
      <c r="E258" s="6">
        <v>1.18</v>
      </c>
      <c r="F258" s="13">
        <v>1100</v>
      </c>
      <c r="G258" s="33">
        <f t="shared" si="37"/>
        <v>916.6666666666667</v>
      </c>
      <c r="H258" s="13">
        <f t="shared" si="43"/>
        <v>932.2033898305085</v>
      </c>
      <c r="I258" s="2">
        <v>1.18</v>
      </c>
      <c r="J258" s="13">
        <f t="shared" si="44"/>
        <v>1100</v>
      </c>
      <c r="K258" s="13">
        <f t="shared" si="40"/>
        <v>916.6666666666667</v>
      </c>
      <c r="L258" s="13">
        <f t="shared" si="45"/>
        <v>932.2033898305085</v>
      </c>
      <c r="M258" s="95" t="s">
        <v>5</v>
      </c>
      <c r="N258" s="108"/>
    </row>
    <row r="259" spans="2:14" ht="26.25" thickBot="1">
      <c r="B259" s="17" t="s">
        <v>784</v>
      </c>
      <c r="C259" s="6">
        <v>71.5</v>
      </c>
      <c r="D259" s="6" t="s">
        <v>4</v>
      </c>
      <c r="E259" s="6">
        <v>1.18</v>
      </c>
      <c r="F259" s="13">
        <v>398</v>
      </c>
      <c r="G259" s="33">
        <f t="shared" si="37"/>
        <v>331.6666666666667</v>
      </c>
      <c r="H259" s="13">
        <f t="shared" si="43"/>
        <v>337.2881355932204</v>
      </c>
      <c r="I259" s="2">
        <v>1.18</v>
      </c>
      <c r="J259" s="13">
        <f t="shared" si="44"/>
        <v>28457</v>
      </c>
      <c r="K259" s="13">
        <f t="shared" si="40"/>
        <v>23714.166666666668</v>
      </c>
      <c r="L259" s="13">
        <f t="shared" si="45"/>
        <v>24116.101694915254</v>
      </c>
      <c r="M259" s="95" t="s">
        <v>5</v>
      </c>
      <c r="N259" s="108">
        <v>79</v>
      </c>
    </row>
    <row r="260" spans="2:14" ht="26.25" thickBot="1">
      <c r="B260" s="17" t="s">
        <v>811</v>
      </c>
      <c r="C260" s="6">
        <v>26</v>
      </c>
      <c r="D260" s="6" t="s">
        <v>4</v>
      </c>
      <c r="E260" s="6">
        <v>1.18</v>
      </c>
      <c r="F260" s="13">
        <v>520</v>
      </c>
      <c r="G260" s="33">
        <f t="shared" si="37"/>
        <v>433.33333333333337</v>
      </c>
      <c r="H260" s="13">
        <f t="shared" si="43"/>
        <v>440.67796610169495</v>
      </c>
      <c r="I260" s="2">
        <v>1.18</v>
      </c>
      <c r="J260" s="13">
        <f t="shared" si="44"/>
        <v>13520</v>
      </c>
      <c r="K260" s="13">
        <f t="shared" si="40"/>
        <v>11266.666666666668</v>
      </c>
      <c r="L260" s="13">
        <f t="shared" si="45"/>
        <v>11457.627118644068</v>
      </c>
      <c r="M260" s="95" t="s">
        <v>5</v>
      </c>
      <c r="N260" s="108"/>
    </row>
    <row r="261" spans="2:14" ht="26.25" thickBot="1">
      <c r="B261" s="17" t="s">
        <v>810</v>
      </c>
      <c r="C261" s="6">
        <v>13</v>
      </c>
      <c r="D261" s="6" t="s">
        <v>4</v>
      </c>
      <c r="E261" s="6">
        <v>1.18</v>
      </c>
      <c r="F261" s="13">
        <v>620</v>
      </c>
      <c r="G261" s="33">
        <f t="shared" si="37"/>
        <v>516.6666666666667</v>
      </c>
      <c r="H261" s="13">
        <f t="shared" si="43"/>
        <v>525.4237288135594</v>
      </c>
      <c r="I261" s="2">
        <v>1.18</v>
      </c>
      <c r="J261" s="13">
        <f t="shared" si="44"/>
        <v>8060</v>
      </c>
      <c r="K261" s="13">
        <f t="shared" si="40"/>
        <v>6716.666666666667</v>
      </c>
      <c r="L261" s="13">
        <f t="shared" si="45"/>
        <v>6830.5084745762715</v>
      </c>
      <c r="M261" s="95" t="s">
        <v>5</v>
      </c>
      <c r="N261" s="108"/>
    </row>
    <row r="262" spans="2:14" ht="26.25" thickBot="1">
      <c r="B262" s="17" t="s">
        <v>812</v>
      </c>
      <c r="C262" s="6">
        <v>1</v>
      </c>
      <c r="D262" s="6" t="s">
        <v>11</v>
      </c>
      <c r="E262" s="6">
        <v>1.18</v>
      </c>
      <c r="F262" s="13">
        <v>1100</v>
      </c>
      <c r="G262" s="33">
        <f t="shared" si="37"/>
        <v>916.6666666666667</v>
      </c>
      <c r="H262" s="13">
        <f t="shared" si="43"/>
        <v>932.2033898305085</v>
      </c>
      <c r="I262" s="2">
        <v>1.18</v>
      </c>
      <c r="J262" s="13">
        <f t="shared" si="44"/>
        <v>1100</v>
      </c>
      <c r="K262" s="13">
        <f t="shared" si="40"/>
        <v>916.6666666666667</v>
      </c>
      <c r="L262" s="13">
        <f t="shared" si="45"/>
        <v>932.2033898305085</v>
      </c>
      <c r="M262" s="95" t="s">
        <v>5</v>
      </c>
      <c r="N262" s="108"/>
    </row>
    <row r="263" spans="2:14" ht="13.5" thickBot="1">
      <c r="B263" s="20" t="s">
        <v>225</v>
      </c>
      <c r="C263" s="4"/>
      <c r="D263" s="4"/>
      <c r="E263" s="4"/>
      <c r="F263" s="12"/>
      <c r="G263" s="131"/>
      <c r="H263" s="12"/>
      <c r="I263" s="3"/>
      <c r="J263" s="12"/>
      <c r="K263" s="117">
        <f t="shared" si="40"/>
        <v>0</v>
      </c>
      <c r="L263" s="12"/>
      <c r="M263" s="94" t="s">
        <v>6</v>
      </c>
      <c r="N263" s="108"/>
    </row>
    <row r="264" spans="2:14" ht="26.25" thickBot="1">
      <c r="B264" s="17" t="s">
        <v>273</v>
      </c>
      <c r="C264" s="6">
        <v>1</v>
      </c>
      <c r="D264" s="6" t="s">
        <v>11</v>
      </c>
      <c r="E264" s="6">
        <v>1.18</v>
      </c>
      <c r="F264" s="13">
        <v>1100</v>
      </c>
      <c r="G264" s="33">
        <f t="shared" si="37"/>
        <v>916.6666666666667</v>
      </c>
      <c r="H264" s="13">
        <f>F264/E264</f>
        <v>932.2033898305085</v>
      </c>
      <c r="I264" s="2">
        <v>1.18</v>
      </c>
      <c r="J264" s="13">
        <f>C264*F264</f>
        <v>1100</v>
      </c>
      <c r="K264" s="13">
        <f t="shared" si="40"/>
        <v>916.6666666666667</v>
      </c>
      <c r="L264" s="13">
        <f>J264/I264</f>
        <v>932.2033898305085</v>
      </c>
      <c r="M264" s="95" t="s">
        <v>806</v>
      </c>
      <c r="N264" s="108"/>
    </row>
    <row r="265" spans="2:14" ht="26.25" thickBot="1">
      <c r="B265" s="17" t="s">
        <v>868</v>
      </c>
      <c r="C265" s="6">
        <v>71.5</v>
      </c>
      <c r="D265" s="6" t="s">
        <v>4</v>
      </c>
      <c r="E265" s="6">
        <v>1.18</v>
      </c>
      <c r="F265" s="13"/>
      <c r="G265" s="33">
        <f t="shared" si="37"/>
        <v>0</v>
      </c>
      <c r="H265" s="13"/>
      <c r="I265" s="2"/>
      <c r="J265" s="13"/>
      <c r="K265" s="13">
        <f t="shared" si="40"/>
        <v>0</v>
      </c>
      <c r="L265" s="13"/>
      <c r="M265" s="95" t="s">
        <v>806</v>
      </c>
      <c r="N265" s="108">
        <v>48</v>
      </c>
    </row>
    <row r="266" spans="2:14" ht="26.25" thickBot="1">
      <c r="B266" s="17" t="s">
        <v>869</v>
      </c>
      <c r="C266" s="6">
        <v>26</v>
      </c>
      <c r="D266" s="6" t="s">
        <v>4</v>
      </c>
      <c r="E266" s="6">
        <v>1.18</v>
      </c>
      <c r="F266" s="13">
        <v>510</v>
      </c>
      <c r="G266" s="33">
        <f t="shared" si="37"/>
        <v>425</v>
      </c>
      <c r="H266" s="13">
        <f aca="true" t="shared" si="46" ref="H266:H276">F266/E266</f>
        <v>432.2033898305085</v>
      </c>
      <c r="I266" s="2">
        <v>1.18</v>
      </c>
      <c r="J266" s="13">
        <f aca="true" t="shared" si="47" ref="J266:J276">C266*F266</f>
        <v>13260</v>
      </c>
      <c r="K266" s="13">
        <f t="shared" si="40"/>
        <v>11050</v>
      </c>
      <c r="L266" s="13">
        <f aca="true" t="shared" si="48" ref="L266:L276">J266/I266</f>
        <v>11237.28813559322</v>
      </c>
      <c r="M266" s="95" t="s">
        <v>806</v>
      </c>
      <c r="N266" s="108"/>
    </row>
    <row r="267" spans="2:14" ht="26.25" thickBot="1">
      <c r="B267" s="17" t="s">
        <v>870</v>
      </c>
      <c r="C267" s="6">
        <v>13</v>
      </c>
      <c r="D267" s="6" t="s">
        <v>4</v>
      </c>
      <c r="E267" s="6">
        <v>1.18</v>
      </c>
      <c r="F267" s="13">
        <v>615</v>
      </c>
      <c r="G267" s="33">
        <f t="shared" si="37"/>
        <v>512.5</v>
      </c>
      <c r="H267" s="13">
        <f t="shared" si="46"/>
        <v>521.1864406779662</v>
      </c>
      <c r="I267" s="2">
        <v>1.18</v>
      </c>
      <c r="J267" s="13">
        <f t="shared" si="47"/>
        <v>7995</v>
      </c>
      <c r="K267" s="13">
        <f t="shared" si="40"/>
        <v>6662.5</v>
      </c>
      <c r="L267" s="13">
        <f t="shared" si="48"/>
        <v>6775.42372881356</v>
      </c>
      <c r="M267" s="95" t="s">
        <v>5</v>
      </c>
      <c r="N267" s="108"/>
    </row>
    <row r="268" spans="2:14" ht="26.25" thickBot="1">
      <c r="B268" s="17" t="s">
        <v>871</v>
      </c>
      <c r="C268" s="6">
        <v>1</v>
      </c>
      <c r="D268" s="6" t="s">
        <v>11</v>
      </c>
      <c r="E268" s="6">
        <v>1.18</v>
      </c>
      <c r="F268" s="13">
        <v>1100</v>
      </c>
      <c r="G268" s="33">
        <f t="shared" si="37"/>
        <v>916.6666666666667</v>
      </c>
      <c r="H268" s="13">
        <f t="shared" si="46"/>
        <v>932.2033898305085</v>
      </c>
      <c r="I268" s="2">
        <v>1.18</v>
      </c>
      <c r="J268" s="13">
        <f t="shared" si="47"/>
        <v>1100</v>
      </c>
      <c r="K268" s="13">
        <f t="shared" si="40"/>
        <v>916.6666666666667</v>
      </c>
      <c r="L268" s="13">
        <f t="shared" si="48"/>
        <v>932.2033898305085</v>
      </c>
      <c r="M268" s="95" t="s">
        <v>5</v>
      </c>
      <c r="N268" s="108"/>
    </row>
    <row r="269" spans="2:14" ht="26.25" thickBot="1">
      <c r="B269" s="20" t="s">
        <v>730</v>
      </c>
      <c r="C269" s="116">
        <v>67</v>
      </c>
      <c r="D269" s="116" t="s">
        <v>4</v>
      </c>
      <c r="E269" s="116">
        <v>1.18</v>
      </c>
      <c r="F269" s="117">
        <v>350</v>
      </c>
      <c r="G269" s="131">
        <f t="shared" si="37"/>
        <v>291.6666666666667</v>
      </c>
      <c r="H269" s="117">
        <f t="shared" si="46"/>
        <v>296.6101694915254</v>
      </c>
      <c r="I269" s="118">
        <v>1.18</v>
      </c>
      <c r="J269" s="117">
        <f t="shared" si="47"/>
        <v>23450</v>
      </c>
      <c r="K269" s="13">
        <f t="shared" si="40"/>
        <v>19541.666666666668</v>
      </c>
      <c r="L269" s="117">
        <f t="shared" si="48"/>
        <v>19872.881355932204</v>
      </c>
      <c r="M269" s="94" t="s">
        <v>6</v>
      </c>
      <c r="N269" s="108">
        <v>185</v>
      </c>
    </row>
    <row r="270" spans="2:14" ht="26.25" thickBot="1">
      <c r="B270" s="17" t="s">
        <v>785</v>
      </c>
      <c r="C270" s="6">
        <v>24</v>
      </c>
      <c r="D270" s="6" t="s">
        <v>4</v>
      </c>
      <c r="E270" s="6">
        <v>1.18</v>
      </c>
      <c r="F270" s="13">
        <v>445</v>
      </c>
      <c r="G270" s="33">
        <f t="shared" si="37"/>
        <v>370.83333333333337</v>
      </c>
      <c r="H270" s="13">
        <f t="shared" si="46"/>
        <v>377.11864406779665</v>
      </c>
      <c r="I270" s="2">
        <v>1.18</v>
      </c>
      <c r="J270" s="13">
        <f t="shared" si="47"/>
        <v>10680</v>
      </c>
      <c r="K270" s="13">
        <f t="shared" si="40"/>
        <v>8900</v>
      </c>
      <c r="L270" s="13">
        <f t="shared" si="48"/>
        <v>9050.847457627118</v>
      </c>
      <c r="M270" s="94" t="s">
        <v>6</v>
      </c>
      <c r="N270" s="108"/>
    </row>
    <row r="271" spans="2:14" ht="26.25" thickBot="1">
      <c r="B271" s="17" t="s">
        <v>728</v>
      </c>
      <c r="C271" s="6">
        <v>12</v>
      </c>
      <c r="D271" s="6" t="s">
        <v>4</v>
      </c>
      <c r="E271" s="6">
        <v>1.18</v>
      </c>
      <c r="F271" s="13">
        <v>530</v>
      </c>
      <c r="G271" s="33">
        <f t="shared" si="37"/>
        <v>441.6666666666667</v>
      </c>
      <c r="H271" s="13">
        <f t="shared" si="46"/>
        <v>449.1525423728814</v>
      </c>
      <c r="I271" s="2">
        <v>1.18</v>
      </c>
      <c r="J271" s="13">
        <f t="shared" si="47"/>
        <v>6360</v>
      </c>
      <c r="K271" s="13">
        <f t="shared" si="40"/>
        <v>5300</v>
      </c>
      <c r="L271" s="13">
        <f t="shared" si="48"/>
        <v>5389.830508474576</v>
      </c>
      <c r="M271" s="95" t="s">
        <v>5</v>
      </c>
      <c r="N271" s="108"/>
    </row>
    <row r="272" spans="2:14" ht="16.5" customHeight="1" thickBot="1">
      <c r="B272" s="17" t="s">
        <v>729</v>
      </c>
      <c r="C272" s="6">
        <v>1</v>
      </c>
      <c r="D272" s="6" t="s">
        <v>11</v>
      </c>
      <c r="E272" s="6">
        <v>1.18</v>
      </c>
      <c r="F272" s="13">
        <v>1100</v>
      </c>
      <c r="G272" s="33">
        <f t="shared" si="37"/>
        <v>916.6666666666667</v>
      </c>
      <c r="H272" s="13">
        <f t="shared" si="46"/>
        <v>932.2033898305085</v>
      </c>
      <c r="I272" s="2">
        <v>1.18</v>
      </c>
      <c r="J272" s="13">
        <f t="shared" si="47"/>
        <v>1100</v>
      </c>
      <c r="K272" s="13">
        <f t="shared" si="40"/>
        <v>916.6666666666667</v>
      </c>
      <c r="L272" s="13">
        <f t="shared" si="48"/>
        <v>932.2033898305085</v>
      </c>
      <c r="M272" s="95" t="s">
        <v>5</v>
      </c>
      <c r="N272" s="108"/>
    </row>
    <row r="273" spans="2:14" ht="13.5" thickBot="1">
      <c r="B273" s="17" t="s">
        <v>274</v>
      </c>
      <c r="C273" s="6">
        <v>67</v>
      </c>
      <c r="D273" s="6" t="s">
        <v>4</v>
      </c>
      <c r="E273" s="6">
        <v>1.18</v>
      </c>
      <c r="F273" s="13">
        <v>335</v>
      </c>
      <c r="G273" s="33">
        <f t="shared" si="37"/>
        <v>279.1666666666667</v>
      </c>
      <c r="H273" s="13">
        <f t="shared" si="46"/>
        <v>283.8983050847458</v>
      </c>
      <c r="I273" s="2">
        <v>1.18</v>
      </c>
      <c r="J273" s="13">
        <f t="shared" si="47"/>
        <v>22445</v>
      </c>
      <c r="K273" s="13">
        <f t="shared" si="40"/>
        <v>18704.166666666668</v>
      </c>
      <c r="L273" s="13">
        <f t="shared" si="48"/>
        <v>19021.186440677968</v>
      </c>
      <c r="M273" s="95" t="s">
        <v>5</v>
      </c>
      <c r="N273" s="108">
        <v>372</v>
      </c>
    </row>
    <row r="274" spans="2:14" ht="13.5" thickBot="1">
      <c r="B274" s="17" t="s">
        <v>275</v>
      </c>
      <c r="C274" s="6">
        <v>24</v>
      </c>
      <c r="D274" s="6" t="s">
        <v>4</v>
      </c>
      <c r="E274" s="6">
        <v>1.18</v>
      </c>
      <c r="F274" s="13">
        <v>435</v>
      </c>
      <c r="G274" s="33">
        <f t="shared" si="37"/>
        <v>362.5</v>
      </c>
      <c r="H274" s="13">
        <f t="shared" si="46"/>
        <v>368.6440677966102</v>
      </c>
      <c r="I274" s="2">
        <v>1.18</v>
      </c>
      <c r="J274" s="13">
        <f t="shared" si="47"/>
        <v>10440</v>
      </c>
      <c r="K274" s="13">
        <f t="shared" si="40"/>
        <v>8700</v>
      </c>
      <c r="L274" s="13">
        <f t="shared" si="48"/>
        <v>8847.457627118645</v>
      </c>
      <c r="M274" s="95" t="s">
        <v>5</v>
      </c>
      <c r="N274" s="108"/>
    </row>
    <row r="275" spans="2:14" ht="13.5" thickBot="1">
      <c r="B275" s="17" t="s">
        <v>276</v>
      </c>
      <c r="C275" s="6">
        <v>12</v>
      </c>
      <c r="D275" s="6" t="s">
        <v>4</v>
      </c>
      <c r="E275" s="6">
        <v>1.18</v>
      </c>
      <c r="F275" s="13">
        <v>520</v>
      </c>
      <c r="G275" s="33">
        <f t="shared" si="37"/>
        <v>433.33333333333337</v>
      </c>
      <c r="H275" s="13">
        <f t="shared" si="46"/>
        <v>440.67796610169495</v>
      </c>
      <c r="I275" s="2">
        <v>1.18</v>
      </c>
      <c r="J275" s="13">
        <f t="shared" si="47"/>
        <v>6240</v>
      </c>
      <c r="K275" s="13">
        <f t="shared" si="40"/>
        <v>5200</v>
      </c>
      <c r="L275" s="13">
        <f t="shared" si="48"/>
        <v>5288.13559322034</v>
      </c>
      <c r="M275" s="95" t="s">
        <v>5</v>
      </c>
      <c r="N275" s="108"/>
    </row>
    <row r="276" spans="2:14" ht="19.5" thickBot="1">
      <c r="B276" s="17" t="s">
        <v>277</v>
      </c>
      <c r="C276" s="6">
        <v>1</v>
      </c>
      <c r="D276" s="6" t="s">
        <v>11</v>
      </c>
      <c r="E276" s="6">
        <v>1.18</v>
      </c>
      <c r="F276" s="13">
        <v>1100</v>
      </c>
      <c r="G276" s="33">
        <f t="shared" si="37"/>
        <v>916.6666666666667</v>
      </c>
      <c r="H276" s="13">
        <f t="shared" si="46"/>
        <v>932.2033898305085</v>
      </c>
      <c r="I276" s="2">
        <v>1.18</v>
      </c>
      <c r="J276" s="13">
        <f t="shared" si="47"/>
        <v>1100</v>
      </c>
      <c r="K276" s="13">
        <f>J276/1.2</f>
        <v>916.6666666666667</v>
      </c>
      <c r="L276" s="13">
        <f t="shared" si="48"/>
        <v>932.2033898305085</v>
      </c>
      <c r="M276" s="95" t="s">
        <v>5</v>
      </c>
      <c r="N276" s="110"/>
    </row>
    <row r="277" spans="2:14" ht="26.25" thickBot="1">
      <c r="B277" s="20" t="s">
        <v>791</v>
      </c>
      <c r="C277" s="4"/>
      <c r="D277" s="4"/>
      <c r="E277" s="4"/>
      <c r="F277" s="117"/>
      <c r="G277" s="131"/>
      <c r="H277" s="117"/>
      <c r="I277" s="118"/>
      <c r="J277" s="117"/>
      <c r="K277" s="117"/>
      <c r="L277" s="117"/>
      <c r="M277" s="94" t="s">
        <v>6</v>
      </c>
      <c r="N277" s="107"/>
    </row>
    <row r="278" spans="2:14" ht="13.5" thickBot="1">
      <c r="B278" s="20" t="s">
        <v>251</v>
      </c>
      <c r="C278" s="4"/>
      <c r="D278" s="4"/>
      <c r="E278" s="4"/>
      <c r="F278" s="117"/>
      <c r="G278" s="131"/>
      <c r="H278" s="117"/>
      <c r="I278" s="118"/>
      <c r="J278" s="117"/>
      <c r="K278" s="117"/>
      <c r="L278" s="117"/>
      <c r="M278" s="94" t="s">
        <v>6</v>
      </c>
      <c r="N278" s="107"/>
    </row>
    <row r="279" spans="2:14" ht="26.25" thickBot="1">
      <c r="B279" s="20" t="s">
        <v>792</v>
      </c>
      <c r="C279" s="4"/>
      <c r="D279" s="4"/>
      <c r="E279" s="4"/>
      <c r="F279" s="117"/>
      <c r="G279" s="131"/>
      <c r="H279" s="117"/>
      <c r="I279" s="118"/>
      <c r="J279" s="117"/>
      <c r="K279" s="117"/>
      <c r="L279" s="117"/>
      <c r="M279" s="94" t="s">
        <v>6</v>
      </c>
      <c r="N279" s="107"/>
    </row>
    <row r="280" spans="2:14" ht="26.25" thickBot="1">
      <c r="B280" s="20" t="s">
        <v>793</v>
      </c>
      <c r="C280" s="4"/>
      <c r="D280" s="4"/>
      <c r="E280" s="4"/>
      <c r="F280" s="117"/>
      <c r="G280" s="131"/>
      <c r="H280" s="117"/>
      <c r="I280" s="118"/>
      <c r="J280" s="117"/>
      <c r="K280" s="117"/>
      <c r="L280" s="117"/>
      <c r="M280" s="94" t="s">
        <v>6</v>
      </c>
      <c r="N280" s="107"/>
    </row>
    <row r="281" spans="2:14" ht="13.5" thickBot="1">
      <c r="B281" s="20" t="s">
        <v>251</v>
      </c>
      <c r="C281" s="4"/>
      <c r="D281" s="4"/>
      <c r="E281" s="4">
        <v>1.18</v>
      </c>
      <c r="F281" s="117"/>
      <c r="G281" s="131"/>
      <c r="H281" s="117"/>
      <c r="I281" s="118"/>
      <c r="J281" s="117"/>
      <c r="K281" s="117"/>
      <c r="L281" s="117"/>
      <c r="M281" s="94" t="s">
        <v>6</v>
      </c>
      <c r="N281" s="107"/>
    </row>
    <row r="282" spans="2:14" ht="13.5" thickBot="1">
      <c r="B282" s="17" t="s">
        <v>830</v>
      </c>
      <c r="C282" s="6">
        <v>67</v>
      </c>
      <c r="D282" s="6" t="s">
        <v>4</v>
      </c>
      <c r="E282" s="6">
        <v>1.18</v>
      </c>
      <c r="F282" s="13">
        <v>450</v>
      </c>
      <c r="G282" s="33">
        <f t="shared" si="37"/>
        <v>375</v>
      </c>
      <c r="H282" s="13">
        <f aca="true" t="shared" si="49" ref="H282:H289">F282/E282</f>
        <v>381.35593220338984</v>
      </c>
      <c r="I282" s="2">
        <v>1.18</v>
      </c>
      <c r="J282" s="13">
        <f aca="true" t="shared" si="50" ref="J282:J289">C282*F282</f>
        <v>30150</v>
      </c>
      <c r="K282" s="13">
        <f>J282/1.2</f>
        <v>25125</v>
      </c>
      <c r="L282" s="13">
        <f aca="true" t="shared" si="51" ref="L282:L289">J282/I282</f>
        <v>25550.84745762712</v>
      </c>
      <c r="M282" s="95" t="s">
        <v>5</v>
      </c>
      <c r="N282" s="108">
        <v>55</v>
      </c>
    </row>
    <row r="283" spans="2:14" ht="13.5" thickBot="1">
      <c r="B283" s="17" t="s">
        <v>831</v>
      </c>
      <c r="C283" s="6">
        <v>24</v>
      </c>
      <c r="D283" s="6" t="s">
        <v>4</v>
      </c>
      <c r="E283" s="6">
        <v>1.18</v>
      </c>
      <c r="F283" s="13">
        <v>585</v>
      </c>
      <c r="G283" s="33">
        <f t="shared" si="37"/>
        <v>487.5</v>
      </c>
      <c r="H283" s="13">
        <f t="shared" si="49"/>
        <v>495.7627118644068</v>
      </c>
      <c r="I283" s="2">
        <v>1.18</v>
      </c>
      <c r="J283" s="13">
        <f t="shared" si="50"/>
        <v>14040</v>
      </c>
      <c r="K283" s="13">
        <f aca="true" t="shared" si="52" ref="K283:K289">J283/1.2</f>
        <v>11700</v>
      </c>
      <c r="L283" s="13">
        <f t="shared" si="51"/>
        <v>11898.305084745763</v>
      </c>
      <c r="M283" s="95" t="s">
        <v>5</v>
      </c>
      <c r="N283" s="108"/>
    </row>
    <row r="284" spans="2:14" ht="13.5" thickBot="1">
      <c r="B284" s="17" t="s">
        <v>832</v>
      </c>
      <c r="C284" s="6">
        <v>12</v>
      </c>
      <c r="D284" s="6" t="s">
        <v>4</v>
      </c>
      <c r="E284" s="6">
        <v>1.18</v>
      </c>
      <c r="F284" s="13">
        <v>700</v>
      </c>
      <c r="G284" s="33">
        <f t="shared" si="37"/>
        <v>583.3333333333334</v>
      </c>
      <c r="H284" s="13">
        <f t="shared" si="49"/>
        <v>593.2203389830509</v>
      </c>
      <c r="I284" s="2">
        <v>1.18</v>
      </c>
      <c r="J284" s="13">
        <f t="shared" si="50"/>
        <v>8400</v>
      </c>
      <c r="K284" s="13">
        <f t="shared" si="52"/>
        <v>7000</v>
      </c>
      <c r="L284" s="13">
        <f t="shared" si="51"/>
        <v>7118.64406779661</v>
      </c>
      <c r="M284" s="95" t="s">
        <v>5</v>
      </c>
      <c r="N284" s="108"/>
    </row>
    <row r="285" spans="2:14" ht="19.5" thickBot="1">
      <c r="B285" s="17" t="s">
        <v>833</v>
      </c>
      <c r="C285" s="6">
        <v>1</v>
      </c>
      <c r="D285" s="6" t="s">
        <v>11</v>
      </c>
      <c r="E285" s="6">
        <v>1.18</v>
      </c>
      <c r="F285" s="13">
        <v>1100</v>
      </c>
      <c r="G285" s="33">
        <f t="shared" si="37"/>
        <v>916.6666666666667</v>
      </c>
      <c r="H285" s="13">
        <f t="shared" si="49"/>
        <v>932.2033898305085</v>
      </c>
      <c r="I285" s="2">
        <v>1.18</v>
      </c>
      <c r="J285" s="13">
        <f t="shared" si="50"/>
        <v>1100</v>
      </c>
      <c r="K285" s="13">
        <f t="shared" si="52"/>
        <v>916.6666666666667</v>
      </c>
      <c r="L285" s="13">
        <f t="shared" si="51"/>
        <v>932.2033898305085</v>
      </c>
      <c r="M285" s="95" t="s">
        <v>5</v>
      </c>
      <c r="N285" s="110"/>
    </row>
    <row r="286" spans="2:14" ht="26.25" thickBot="1">
      <c r="B286" s="17" t="s">
        <v>758</v>
      </c>
      <c r="C286" s="6">
        <v>71.5</v>
      </c>
      <c r="D286" s="6" t="s">
        <v>4</v>
      </c>
      <c r="E286" s="6">
        <v>1.18</v>
      </c>
      <c r="F286" s="13">
        <v>350</v>
      </c>
      <c r="G286" s="33">
        <f t="shared" si="37"/>
        <v>291.6666666666667</v>
      </c>
      <c r="H286" s="13">
        <f t="shared" si="49"/>
        <v>296.6101694915254</v>
      </c>
      <c r="I286" s="2">
        <v>1.18</v>
      </c>
      <c r="J286" s="13">
        <f t="shared" si="50"/>
        <v>25025</v>
      </c>
      <c r="K286" s="13">
        <f t="shared" si="52"/>
        <v>20854.166666666668</v>
      </c>
      <c r="L286" s="13">
        <f t="shared" si="51"/>
        <v>21207.627118644068</v>
      </c>
      <c r="M286" s="95" t="s">
        <v>806</v>
      </c>
      <c r="N286" s="107">
        <v>144</v>
      </c>
    </row>
    <row r="287" spans="2:14" ht="13.5" thickBot="1">
      <c r="B287" s="17" t="s">
        <v>278</v>
      </c>
      <c r="C287" s="6">
        <v>26</v>
      </c>
      <c r="D287" s="6" t="s">
        <v>4</v>
      </c>
      <c r="E287" s="6">
        <v>1.18</v>
      </c>
      <c r="F287" s="13">
        <v>460</v>
      </c>
      <c r="G287" s="33">
        <f t="shared" si="37"/>
        <v>383.33333333333337</v>
      </c>
      <c r="H287" s="13">
        <f t="shared" si="49"/>
        <v>389.8305084745763</v>
      </c>
      <c r="I287" s="2">
        <v>1.18</v>
      </c>
      <c r="J287" s="13">
        <f t="shared" si="50"/>
        <v>11960</v>
      </c>
      <c r="K287" s="13">
        <f t="shared" si="52"/>
        <v>9966.666666666668</v>
      </c>
      <c r="L287" s="13">
        <f t="shared" si="51"/>
        <v>10135.593220338984</v>
      </c>
      <c r="M287" s="95" t="s">
        <v>5</v>
      </c>
      <c r="N287" s="107"/>
    </row>
    <row r="288" spans="2:14" ht="13.5" thickBot="1">
      <c r="B288" s="17" t="s">
        <v>279</v>
      </c>
      <c r="C288" s="6">
        <v>12</v>
      </c>
      <c r="D288" s="6" t="s">
        <v>4</v>
      </c>
      <c r="E288" s="6">
        <v>1.18</v>
      </c>
      <c r="F288" s="13">
        <v>550</v>
      </c>
      <c r="G288" s="33">
        <f t="shared" si="37"/>
        <v>458.33333333333337</v>
      </c>
      <c r="H288" s="13">
        <f t="shared" si="49"/>
        <v>466.10169491525426</v>
      </c>
      <c r="I288" s="2">
        <v>1.18</v>
      </c>
      <c r="J288" s="13">
        <f t="shared" si="50"/>
        <v>6600</v>
      </c>
      <c r="K288" s="13">
        <f t="shared" si="52"/>
        <v>5500</v>
      </c>
      <c r="L288" s="13">
        <f t="shared" si="51"/>
        <v>5593.220338983051</v>
      </c>
      <c r="M288" s="95" t="s">
        <v>5</v>
      </c>
      <c r="N288" s="107"/>
    </row>
    <row r="289" spans="2:14" ht="26.25" thickBot="1">
      <c r="B289" s="17" t="s">
        <v>280</v>
      </c>
      <c r="C289" s="6">
        <v>1</v>
      </c>
      <c r="D289" s="6" t="s">
        <v>11</v>
      </c>
      <c r="E289" s="6">
        <v>1.18</v>
      </c>
      <c r="F289" s="13">
        <v>1100</v>
      </c>
      <c r="G289" s="33">
        <f aca="true" t="shared" si="53" ref="G289:G343">F289/1.2</f>
        <v>916.6666666666667</v>
      </c>
      <c r="H289" s="13">
        <f t="shared" si="49"/>
        <v>932.2033898305085</v>
      </c>
      <c r="I289" s="2">
        <v>1.18</v>
      </c>
      <c r="J289" s="13">
        <f t="shared" si="50"/>
        <v>1100</v>
      </c>
      <c r="K289" s="13">
        <f t="shared" si="52"/>
        <v>916.6666666666667</v>
      </c>
      <c r="L289" s="13">
        <f t="shared" si="51"/>
        <v>932.2033898305085</v>
      </c>
      <c r="M289" s="95" t="s">
        <v>5</v>
      </c>
      <c r="N289" s="107"/>
    </row>
    <row r="290" spans="2:14" ht="13.5" thickBot="1">
      <c r="B290" s="20" t="s">
        <v>54</v>
      </c>
      <c r="C290" s="4"/>
      <c r="D290" s="4"/>
      <c r="E290" s="4">
        <v>1.18</v>
      </c>
      <c r="F290" s="38"/>
      <c r="G290" s="131"/>
      <c r="H290" s="38"/>
      <c r="I290" s="42"/>
      <c r="J290" s="38"/>
      <c r="K290" s="38"/>
      <c r="L290" s="38"/>
      <c r="M290" s="94" t="s">
        <v>6</v>
      </c>
      <c r="N290" s="107"/>
    </row>
    <row r="291" spans="2:14" ht="13.5" thickBot="1">
      <c r="B291" s="115" t="s">
        <v>731</v>
      </c>
      <c r="C291" s="4"/>
      <c r="D291" s="4"/>
      <c r="E291" s="4">
        <v>1.18</v>
      </c>
      <c r="F291" s="12"/>
      <c r="G291" s="131"/>
      <c r="H291" s="12"/>
      <c r="I291" s="3"/>
      <c r="J291" s="12"/>
      <c r="K291" s="12"/>
      <c r="L291" s="12"/>
      <c r="M291" s="94" t="s">
        <v>6</v>
      </c>
      <c r="N291" s="107"/>
    </row>
    <row r="292" spans="2:14" ht="13.5" thickBot="1">
      <c r="B292" s="20" t="s">
        <v>55</v>
      </c>
      <c r="C292" s="4">
        <v>50</v>
      </c>
      <c r="D292" s="4" t="s">
        <v>4</v>
      </c>
      <c r="E292" s="4">
        <v>1.18</v>
      </c>
      <c r="F292" s="38"/>
      <c r="G292" s="131"/>
      <c r="H292" s="38"/>
      <c r="I292" s="42">
        <v>1.18</v>
      </c>
      <c r="J292" s="38"/>
      <c r="K292" s="38"/>
      <c r="L292" s="38">
        <f>J292/I292</f>
        <v>0</v>
      </c>
      <c r="M292" s="94" t="s">
        <v>6</v>
      </c>
      <c r="N292" s="107">
        <v>37</v>
      </c>
    </row>
    <row r="293" spans="2:14" ht="13.5" thickBot="1">
      <c r="B293" s="125" t="s">
        <v>55</v>
      </c>
      <c r="C293" s="126">
        <v>18</v>
      </c>
      <c r="D293" s="126" t="s">
        <v>4</v>
      </c>
      <c r="E293" s="126">
        <v>1.18</v>
      </c>
      <c r="F293" s="127">
        <v>1050</v>
      </c>
      <c r="G293" s="33">
        <f t="shared" si="53"/>
        <v>875</v>
      </c>
      <c r="H293" s="127">
        <f aca="true" t="shared" si="54" ref="H293:H312">F293/E293</f>
        <v>889.8305084745763</v>
      </c>
      <c r="I293" s="120">
        <v>1.18</v>
      </c>
      <c r="J293" s="127">
        <f>C293*F293</f>
        <v>18900</v>
      </c>
      <c r="K293" s="127">
        <f>J293/1.2</f>
        <v>15750</v>
      </c>
      <c r="L293" s="127">
        <f>J293/I293</f>
        <v>16016.949152542375</v>
      </c>
      <c r="M293" s="95" t="s">
        <v>806</v>
      </c>
      <c r="N293" s="107"/>
    </row>
    <row r="294" spans="2:14" ht="13.5" thickBot="1">
      <c r="B294" s="125" t="s">
        <v>55</v>
      </c>
      <c r="C294" s="126">
        <v>9</v>
      </c>
      <c r="D294" s="126" t="s">
        <v>4</v>
      </c>
      <c r="E294" s="126">
        <v>1.18</v>
      </c>
      <c r="F294" s="127">
        <v>1260</v>
      </c>
      <c r="G294" s="33">
        <f t="shared" si="53"/>
        <v>1050</v>
      </c>
      <c r="H294" s="127">
        <f t="shared" si="54"/>
        <v>1067.7966101694915</v>
      </c>
      <c r="I294" s="120">
        <v>1.18</v>
      </c>
      <c r="J294" s="127">
        <f>C294*F294</f>
        <v>11340</v>
      </c>
      <c r="K294" s="127">
        <f>J294/1.2</f>
        <v>9450</v>
      </c>
      <c r="L294" s="127">
        <f>J294/I294</f>
        <v>9610.169491525425</v>
      </c>
      <c r="M294" s="95" t="s">
        <v>5</v>
      </c>
      <c r="N294" s="107"/>
    </row>
    <row r="295" spans="2:14" ht="13.5" thickBot="1">
      <c r="B295" s="17" t="s">
        <v>55</v>
      </c>
      <c r="C295" s="6">
        <v>1</v>
      </c>
      <c r="D295" s="6" t="s">
        <v>4</v>
      </c>
      <c r="E295" s="6">
        <v>1.18</v>
      </c>
      <c r="F295" s="33">
        <v>1400</v>
      </c>
      <c r="G295" s="33">
        <f t="shared" si="53"/>
        <v>1166.6666666666667</v>
      </c>
      <c r="H295" s="33">
        <f t="shared" si="54"/>
        <v>1186.4406779661017</v>
      </c>
      <c r="I295" s="40">
        <v>1.18</v>
      </c>
      <c r="J295" s="33">
        <f>C295*F295</f>
        <v>1400</v>
      </c>
      <c r="K295" s="127">
        <f>J295/1.2</f>
        <v>1166.6666666666667</v>
      </c>
      <c r="L295" s="33">
        <f>J295/I295</f>
        <v>1186.4406779661017</v>
      </c>
      <c r="M295" s="95" t="s">
        <v>5</v>
      </c>
      <c r="N295" s="107"/>
    </row>
    <row r="296" spans="2:14" ht="13.5" thickBot="1">
      <c r="B296" s="20" t="s">
        <v>56</v>
      </c>
      <c r="C296" s="4"/>
      <c r="D296" s="4"/>
      <c r="E296" s="4">
        <v>1.18</v>
      </c>
      <c r="F296" s="38"/>
      <c r="G296" s="131"/>
      <c r="H296" s="38"/>
      <c r="I296" s="42"/>
      <c r="J296" s="38"/>
      <c r="K296" s="38"/>
      <c r="L296" s="38"/>
      <c r="M296" s="94" t="s">
        <v>6</v>
      </c>
      <c r="N296" s="107"/>
    </row>
    <row r="297" spans="2:14" ht="13.5" thickBot="1">
      <c r="B297" s="20" t="s">
        <v>57</v>
      </c>
      <c r="C297" s="4"/>
      <c r="D297" s="4"/>
      <c r="E297" s="4">
        <v>1.18</v>
      </c>
      <c r="F297" s="38"/>
      <c r="G297" s="131"/>
      <c r="H297" s="38"/>
      <c r="I297" s="42"/>
      <c r="J297" s="38"/>
      <c r="K297" s="38"/>
      <c r="L297" s="38"/>
      <c r="M297" s="94" t="s">
        <v>6</v>
      </c>
      <c r="N297" s="107"/>
    </row>
    <row r="298" spans="2:14" ht="13.5" thickBot="1">
      <c r="B298" s="17" t="s">
        <v>58</v>
      </c>
      <c r="C298" s="6">
        <v>50</v>
      </c>
      <c r="D298" s="6" t="s">
        <v>4</v>
      </c>
      <c r="E298" s="6">
        <v>1.18</v>
      </c>
      <c r="F298" s="13">
        <v>310</v>
      </c>
      <c r="G298" s="33">
        <f t="shared" si="53"/>
        <v>258.33333333333337</v>
      </c>
      <c r="H298" s="13">
        <f t="shared" si="54"/>
        <v>262.7118644067797</v>
      </c>
      <c r="I298" s="2">
        <v>1.18</v>
      </c>
      <c r="J298" s="13">
        <f>C298*F298</f>
        <v>15500</v>
      </c>
      <c r="K298" s="13">
        <f>J298/1.2</f>
        <v>12916.666666666668</v>
      </c>
      <c r="L298" s="13">
        <f aca="true" t="shared" si="55" ref="L298:L312">J298/I298</f>
        <v>13135.593220338984</v>
      </c>
      <c r="M298" s="95" t="s">
        <v>5</v>
      </c>
      <c r="N298" s="107">
        <v>110</v>
      </c>
    </row>
    <row r="299" spans="2:14" ht="13.5" thickBot="1">
      <c r="B299" s="17" t="s">
        <v>58</v>
      </c>
      <c r="C299" s="6">
        <v>19</v>
      </c>
      <c r="D299" s="6" t="s">
        <v>4</v>
      </c>
      <c r="E299" s="6">
        <v>1.18</v>
      </c>
      <c r="F299" s="13">
        <v>400</v>
      </c>
      <c r="G299" s="33">
        <f t="shared" si="53"/>
        <v>333.33333333333337</v>
      </c>
      <c r="H299" s="13">
        <f t="shared" si="54"/>
        <v>338.98305084745766</v>
      </c>
      <c r="I299" s="2">
        <v>1.18</v>
      </c>
      <c r="J299" s="13">
        <f>C299*F299</f>
        <v>7600</v>
      </c>
      <c r="K299" s="13">
        <f aca="true" t="shared" si="56" ref="K299:K312">J299/1.2</f>
        <v>6333.333333333334</v>
      </c>
      <c r="L299" s="13">
        <f t="shared" si="55"/>
        <v>6440.677966101695</v>
      </c>
      <c r="M299" s="95" t="s">
        <v>5</v>
      </c>
      <c r="N299" s="107"/>
    </row>
    <row r="300" spans="2:14" ht="13.5" thickBot="1">
      <c r="B300" s="17" t="s">
        <v>58</v>
      </c>
      <c r="C300" s="6">
        <v>9.5</v>
      </c>
      <c r="D300" s="6" t="s">
        <v>4</v>
      </c>
      <c r="E300" s="6">
        <v>1.18</v>
      </c>
      <c r="F300" s="13">
        <v>485</v>
      </c>
      <c r="G300" s="33">
        <f t="shared" si="53"/>
        <v>404.1666666666667</v>
      </c>
      <c r="H300" s="13">
        <f t="shared" si="54"/>
        <v>411.0169491525424</v>
      </c>
      <c r="I300" s="2">
        <v>1.18</v>
      </c>
      <c r="J300" s="13">
        <f>C300*F300</f>
        <v>4607.5</v>
      </c>
      <c r="K300" s="13">
        <f t="shared" si="56"/>
        <v>3839.5833333333335</v>
      </c>
      <c r="L300" s="13">
        <f t="shared" si="55"/>
        <v>3904.661016949153</v>
      </c>
      <c r="M300" s="95" t="s">
        <v>5</v>
      </c>
      <c r="N300" s="111"/>
    </row>
    <row r="301" spans="2:14" ht="39" thickBot="1">
      <c r="B301" s="17" t="s">
        <v>281</v>
      </c>
      <c r="C301" s="5">
        <v>1</v>
      </c>
      <c r="D301" s="5" t="s">
        <v>11</v>
      </c>
      <c r="E301" s="6">
        <v>1.18</v>
      </c>
      <c r="F301" s="13">
        <v>560</v>
      </c>
      <c r="G301" s="33">
        <f t="shared" si="53"/>
        <v>466.6666666666667</v>
      </c>
      <c r="H301" s="13">
        <f t="shared" si="54"/>
        <v>474.5762711864407</v>
      </c>
      <c r="I301" s="2">
        <v>1.18</v>
      </c>
      <c r="J301" s="13">
        <f>C301*F301</f>
        <v>560</v>
      </c>
      <c r="K301" s="13">
        <f t="shared" si="56"/>
        <v>466.6666666666667</v>
      </c>
      <c r="L301" s="13">
        <f t="shared" si="55"/>
        <v>474.5762711864407</v>
      </c>
      <c r="M301" s="99" t="s">
        <v>5</v>
      </c>
      <c r="N301" s="111"/>
    </row>
    <row r="302" spans="2:14" ht="13.5" thickBot="1">
      <c r="B302" s="17" t="s">
        <v>874</v>
      </c>
      <c r="C302" s="5">
        <v>1</v>
      </c>
      <c r="D302" s="5" t="s">
        <v>11</v>
      </c>
      <c r="E302" s="6">
        <v>1.18</v>
      </c>
      <c r="F302" s="13">
        <v>560</v>
      </c>
      <c r="G302" s="33">
        <f t="shared" si="53"/>
        <v>466.6666666666667</v>
      </c>
      <c r="H302" s="13">
        <f t="shared" si="54"/>
        <v>474.5762711864407</v>
      </c>
      <c r="I302" s="2">
        <v>1.18</v>
      </c>
      <c r="J302" s="13">
        <v>560</v>
      </c>
      <c r="K302" s="13">
        <f t="shared" si="56"/>
        <v>466.6666666666667</v>
      </c>
      <c r="L302" s="13">
        <f t="shared" si="55"/>
        <v>474.5762711864407</v>
      </c>
      <c r="M302" s="99" t="s">
        <v>5</v>
      </c>
      <c r="N302" s="107"/>
    </row>
    <row r="303" spans="2:14" ht="13.5" thickBot="1">
      <c r="B303" s="17" t="s">
        <v>59</v>
      </c>
      <c r="C303" s="6">
        <v>48</v>
      </c>
      <c r="D303" s="6" t="s">
        <v>4</v>
      </c>
      <c r="E303" s="6">
        <v>1.18</v>
      </c>
      <c r="F303" s="13">
        <v>350</v>
      </c>
      <c r="G303" s="33">
        <f t="shared" si="53"/>
        <v>291.6666666666667</v>
      </c>
      <c r="H303" s="13">
        <f t="shared" si="54"/>
        <v>296.6101694915254</v>
      </c>
      <c r="I303" s="2">
        <v>1.18</v>
      </c>
      <c r="J303" s="13">
        <f aca="true" t="shared" si="57" ref="J303:J312">C303*F303</f>
        <v>16800</v>
      </c>
      <c r="K303" s="13">
        <f t="shared" si="56"/>
        <v>14000</v>
      </c>
      <c r="L303" s="13">
        <f t="shared" si="55"/>
        <v>14237.28813559322</v>
      </c>
      <c r="M303" s="95" t="s">
        <v>5</v>
      </c>
      <c r="N303" s="111">
        <v>90</v>
      </c>
    </row>
    <row r="304" spans="2:14" ht="13.5" thickBot="1">
      <c r="B304" s="17" t="s">
        <v>59</v>
      </c>
      <c r="C304" s="6">
        <v>19</v>
      </c>
      <c r="D304" s="6" t="s">
        <v>4</v>
      </c>
      <c r="E304" s="6">
        <v>1.18</v>
      </c>
      <c r="F304" s="13">
        <v>455</v>
      </c>
      <c r="G304" s="33">
        <f t="shared" si="53"/>
        <v>379.1666666666667</v>
      </c>
      <c r="H304" s="13">
        <f t="shared" si="54"/>
        <v>385.5932203389831</v>
      </c>
      <c r="I304" s="2">
        <v>1.18</v>
      </c>
      <c r="J304" s="13">
        <f t="shared" si="57"/>
        <v>8645</v>
      </c>
      <c r="K304" s="13">
        <f t="shared" si="56"/>
        <v>7204.166666666667</v>
      </c>
      <c r="L304" s="13">
        <f t="shared" si="55"/>
        <v>7326.271186440678</v>
      </c>
      <c r="M304" s="95" t="s">
        <v>5</v>
      </c>
      <c r="N304" s="107"/>
    </row>
    <row r="305" spans="2:14" ht="13.5" thickBot="1">
      <c r="B305" s="19" t="s">
        <v>59</v>
      </c>
      <c r="C305" s="8">
        <v>9.5</v>
      </c>
      <c r="D305" s="8" t="s">
        <v>4</v>
      </c>
      <c r="E305" s="8">
        <v>1.18</v>
      </c>
      <c r="F305" s="26">
        <v>545</v>
      </c>
      <c r="G305" s="33">
        <f t="shared" si="53"/>
        <v>454.1666666666667</v>
      </c>
      <c r="H305" s="26">
        <f t="shared" si="54"/>
        <v>461.86440677966107</v>
      </c>
      <c r="I305" s="11">
        <v>1.18</v>
      </c>
      <c r="J305" s="26">
        <f t="shared" si="57"/>
        <v>5177.5</v>
      </c>
      <c r="K305" s="13">
        <f t="shared" si="56"/>
        <v>4314.583333333334</v>
      </c>
      <c r="L305" s="26">
        <f t="shared" si="55"/>
        <v>4387.71186440678</v>
      </c>
      <c r="M305" s="98" t="s">
        <v>5</v>
      </c>
      <c r="N305" s="111"/>
    </row>
    <row r="306" spans="2:14" ht="13.5" thickBot="1">
      <c r="B306" s="17" t="s">
        <v>60</v>
      </c>
      <c r="C306" s="6">
        <v>45</v>
      </c>
      <c r="D306" s="6" t="s">
        <v>4</v>
      </c>
      <c r="E306" s="6">
        <v>1.18</v>
      </c>
      <c r="F306" s="13">
        <v>250</v>
      </c>
      <c r="G306" s="33">
        <f t="shared" si="53"/>
        <v>208.33333333333334</v>
      </c>
      <c r="H306" s="13">
        <f t="shared" si="54"/>
        <v>211.86440677966104</v>
      </c>
      <c r="I306" s="2">
        <v>1.18</v>
      </c>
      <c r="J306" s="13">
        <f t="shared" si="57"/>
        <v>11250</v>
      </c>
      <c r="K306" s="13">
        <f t="shared" si="56"/>
        <v>9375</v>
      </c>
      <c r="L306" s="13">
        <f t="shared" si="55"/>
        <v>9533.898305084746</v>
      </c>
      <c r="M306" s="95" t="s">
        <v>5</v>
      </c>
      <c r="N306" s="111">
        <v>220</v>
      </c>
    </row>
    <row r="307" spans="2:14" ht="13.5" thickBot="1">
      <c r="B307" s="17" t="s">
        <v>60</v>
      </c>
      <c r="C307" s="6">
        <v>17</v>
      </c>
      <c r="D307" s="6" t="s">
        <v>4</v>
      </c>
      <c r="E307" s="6">
        <v>1.18</v>
      </c>
      <c r="F307" s="13">
        <v>325</v>
      </c>
      <c r="G307" s="33">
        <f t="shared" si="53"/>
        <v>270.83333333333337</v>
      </c>
      <c r="H307" s="13">
        <f t="shared" si="54"/>
        <v>275.42372881355936</v>
      </c>
      <c r="I307" s="2">
        <v>1.18</v>
      </c>
      <c r="J307" s="13">
        <f t="shared" si="57"/>
        <v>5525</v>
      </c>
      <c r="K307" s="13">
        <f t="shared" si="56"/>
        <v>4604.166666666667</v>
      </c>
      <c r="L307" s="13">
        <f t="shared" si="55"/>
        <v>4682.203389830509</v>
      </c>
      <c r="M307" s="95" t="s">
        <v>5</v>
      </c>
      <c r="N307" s="111"/>
    </row>
    <row r="308" spans="2:14" ht="13.5" thickBot="1">
      <c r="B308" s="17" t="s">
        <v>60</v>
      </c>
      <c r="C308" s="6">
        <v>9</v>
      </c>
      <c r="D308" s="6" t="s">
        <v>4</v>
      </c>
      <c r="E308" s="6">
        <v>1.18</v>
      </c>
      <c r="F308" s="13">
        <v>390</v>
      </c>
      <c r="G308" s="33">
        <f t="shared" si="53"/>
        <v>325</v>
      </c>
      <c r="H308" s="13">
        <f t="shared" si="54"/>
        <v>330.5084745762712</v>
      </c>
      <c r="I308" s="2">
        <v>1.18</v>
      </c>
      <c r="J308" s="13">
        <f t="shared" si="57"/>
        <v>3510</v>
      </c>
      <c r="K308" s="13">
        <f t="shared" si="56"/>
        <v>2925</v>
      </c>
      <c r="L308" s="13">
        <f t="shared" si="55"/>
        <v>2974.576271186441</v>
      </c>
      <c r="M308" s="95" t="s">
        <v>5</v>
      </c>
      <c r="N308" s="107"/>
    </row>
    <row r="309" spans="2:14" ht="13.5" thickBot="1">
      <c r="B309" s="17" t="s">
        <v>62</v>
      </c>
      <c r="C309" s="6">
        <v>50</v>
      </c>
      <c r="D309" s="6" t="s">
        <v>4</v>
      </c>
      <c r="E309" s="6">
        <v>1.18</v>
      </c>
      <c r="F309" s="13">
        <v>380</v>
      </c>
      <c r="G309" s="33">
        <f t="shared" si="53"/>
        <v>316.6666666666667</v>
      </c>
      <c r="H309" s="13">
        <f t="shared" si="54"/>
        <v>322.0338983050848</v>
      </c>
      <c r="I309" s="2">
        <v>1.18</v>
      </c>
      <c r="J309" s="13">
        <f t="shared" si="57"/>
        <v>19000</v>
      </c>
      <c r="K309" s="13">
        <f t="shared" si="56"/>
        <v>15833.333333333334</v>
      </c>
      <c r="L309" s="13">
        <f t="shared" si="55"/>
        <v>16101.694915254238</v>
      </c>
      <c r="M309" s="95" t="s">
        <v>5</v>
      </c>
      <c r="N309" s="107" t="s">
        <v>847</v>
      </c>
    </row>
    <row r="310" spans="2:14" ht="13.5" thickBot="1">
      <c r="B310" s="17" t="s">
        <v>62</v>
      </c>
      <c r="C310" s="6">
        <v>20</v>
      </c>
      <c r="D310" s="6" t="s">
        <v>4</v>
      </c>
      <c r="E310" s="6">
        <v>1.18</v>
      </c>
      <c r="F310" s="13">
        <v>495</v>
      </c>
      <c r="G310" s="33">
        <f t="shared" si="53"/>
        <v>412.5</v>
      </c>
      <c r="H310" s="13">
        <f t="shared" si="54"/>
        <v>419.49152542372883</v>
      </c>
      <c r="I310" s="2">
        <v>1.18</v>
      </c>
      <c r="J310" s="13">
        <f t="shared" si="57"/>
        <v>9900</v>
      </c>
      <c r="K310" s="13">
        <f t="shared" si="56"/>
        <v>8250</v>
      </c>
      <c r="L310" s="13">
        <f t="shared" si="55"/>
        <v>8389.830508474577</v>
      </c>
      <c r="M310" s="95" t="s">
        <v>5</v>
      </c>
      <c r="N310" s="107"/>
    </row>
    <row r="311" spans="2:14" ht="13.5" thickBot="1">
      <c r="B311" s="17" t="s">
        <v>62</v>
      </c>
      <c r="C311" s="6">
        <v>10</v>
      </c>
      <c r="D311" s="6" t="s">
        <v>4</v>
      </c>
      <c r="E311" s="6">
        <v>1.18</v>
      </c>
      <c r="F311" s="13">
        <v>590</v>
      </c>
      <c r="G311" s="33">
        <f>F311/1.2</f>
        <v>491.6666666666667</v>
      </c>
      <c r="H311" s="13">
        <f>F311/E311</f>
        <v>500</v>
      </c>
      <c r="I311" s="2">
        <v>1.18</v>
      </c>
      <c r="J311" s="13">
        <f>C311*F311</f>
        <v>5900</v>
      </c>
      <c r="K311" s="13">
        <f>J311/1.2</f>
        <v>4916.666666666667</v>
      </c>
      <c r="L311" s="13">
        <f>J311/I311</f>
        <v>5000</v>
      </c>
      <c r="M311" s="95" t="s">
        <v>5</v>
      </c>
      <c r="N311" s="107"/>
    </row>
    <row r="312" spans="2:14" ht="13.5" thickBot="1">
      <c r="B312" s="17" t="s">
        <v>857</v>
      </c>
      <c r="C312" s="6">
        <v>1</v>
      </c>
      <c r="D312" s="6" t="s">
        <v>11</v>
      </c>
      <c r="E312" s="6">
        <v>1.18</v>
      </c>
      <c r="F312" s="13">
        <v>620</v>
      </c>
      <c r="G312" s="33">
        <f t="shared" si="53"/>
        <v>516.6666666666667</v>
      </c>
      <c r="H312" s="13">
        <f t="shared" si="54"/>
        <v>525.4237288135594</v>
      </c>
      <c r="I312" s="2">
        <v>1.18</v>
      </c>
      <c r="J312" s="13">
        <f t="shared" si="57"/>
        <v>620</v>
      </c>
      <c r="K312" s="13">
        <f t="shared" si="56"/>
        <v>516.6666666666667</v>
      </c>
      <c r="L312" s="13">
        <f t="shared" si="55"/>
        <v>525.4237288135594</v>
      </c>
      <c r="M312" s="95" t="s">
        <v>5</v>
      </c>
      <c r="N312" s="107"/>
    </row>
    <row r="313" spans="2:14" ht="13.5" thickBot="1">
      <c r="B313" s="20" t="s">
        <v>64</v>
      </c>
      <c r="C313" s="43"/>
      <c r="D313" s="43"/>
      <c r="E313" s="43">
        <v>1.18</v>
      </c>
      <c r="F313" s="38"/>
      <c r="G313" s="131"/>
      <c r="H313" s="38"/>
      <c r="I313" s="42"/>
      <c r="J313" s="38"/>
      <c r="K313" s="38"/>
      <c r="L313" s="38"/>
      <c r="M313" s="94" t="s">
        <v>6</v>
      </c>
      <c r="N313" s="107"/>
    </row>
    <row r="314" spans="2:14" ht="13.5" thickBot="1">
      <c r="B314" s="20" t="s">
        <v>231</v>
      </c>
      <c r="C314" s="4"/>
      <c r="D314" s="4"/>
      <c r="E314" s="4"/>
      <c r="F314" s="12"/>
      <c r="G314" s="131"/>
      <c r="H314" s="12"/>
      <c r="I314" s="3">
        <v>1.18</v>
      </c>
      <c r="J314" s="12"/>
      <c r="K314" s="12"/>
      <c r="L314" s="12"/>
      <c r="M314" s="94" t="s">
        <v>6</v>
      </c>
      <c r="N314" s="107"/>
    </row>
    <row r="315" spans="2:14" ht="13.5" thickBot="1">
      <c r="B315" s="20" t="s">
        <v>821</v>
      </c>
      <c r="C315" s="4"/>
      <c r="D315" s="4"/>
      <c r="E315" s="4"/>
      <c r="F315" s="12"/>
      <c r="G315" s="131"/>
      <c r="H315" s="12"/>
      <c r="I315" s="3"/>
      <c r="J315" s="12"/>
      <c r="K315" s="12"/>
      <c r="L315" s="12"/>
      <c r="M315" s="94" t="s">
        <v>6</v>
      </c>
      <c r="N315" s="107">
        <v>2.5</v>
      </c>
    </row>
    <row r="316" spans="2:14" ht="26.25" thickBot="1">
      <c r="B316" s="17" t="s">
        <v>753</v>
      </c>
      <c r="C316" s="6">
        <v>51.5</v>
      </c>
      <c r="D316" s="6" t="s">
        <v>4</v>
      </c>
      <c r="E316" s="6">
        <v>1.18</v>
      </c>
      <c r="F316" s="13">
        <v>390</v>
      </c>
      <c r="G316" s="33">
        <f t="shared" si="53"/>
        <v>325</v>
      </c>
      <c r="H316" s="13">
        <f>F316/E316</f>
        <v>330.5084745762712</v>
      </c>
      <c r="I316" s="2">
        <v>1.18</v>
      </c>
      <c r="J316" s="13">
        <f>C316*F316</f>
        <v>20085</v>
      </c>
      <c r="K316" s="13">
        <f>J316/1.2</f>
        <v>16737.5</v>
      </c>
      <c r="L316" s="13">
        <f>J316/I316</f>
        <v>17021.186440677968</v>
      </c>
      <c r="M316" s="94" t="s">
        <v>6</v>
      </c>
      <c r="N316" s="107">
        <v>10</v>
      </c>
    </row>
    <row r="317" spans="2:14" ht="26.25" thickBot="1">
      <c r="B317" s="17" t="s">
        <v>677</v>
      </c>
      <c r="C317" s="6">
        <v>20.6</v>
      </c>
      <c r="D317" s="6" t="s">
        <v>4</v>
      </c>
      <c r="E317" s="6">
        <v>1.18</v>
      </c>
      <c r="F317" s="13">
        <v>510</v>
      </c>
      <c r="G317" s="33">
        <f t="shared" si="53"/>
        <v>425</v>
      </c>
      <c r="H317" s="13">
        <f>F317/E317</f>
        <v>432.2033898305085</v>
      </c>
      <c r="I317" s="2">
        <v>1.18</v>
      </c>
      <c r="J317" s="13">
        <f>C317*F317</f>
        <v>10506</v>
      </c>
      <c r="K317" s="13">
        <f aca="true" t="shared" si="58" ref="K317:K343">J317/1.2</f>
        <v>8755</v>
      </c>
      <c r="L317" s="13">
        <f>J317/I317</f>
        <v>8903.389830508475</v>
      </c>
      <c r="M317" s="95" t="s">
        <v>806</v>
      </c>
      <c r="N317" s="107"/>
    </row>
    <row r="318" spans="2:14" ht="16.5" customHeight="1" thickBot="1">
      <c r="B318" s="17" t="s">
        <v>678</v>
      </c>
      <c r="C318" s="6">
        <v>10.3</v>
      </c>
      <c r="D318" s="6" t="s">
        <v>4</v>
      </c>
      <c r="E318" s="6">
        <v>1.18</v>
      </c>
      <c r="F318" s="13">
        <v>610</v>
      </c>
      <c r="G318" s="33">
        <f t="shared" si="53"/>
        <v>508.33333333333337</v>
      </c>
      <c r="H318" s="13">
        <f>F318/E318</f>
        <v>516.9491525423729</v>
      </c>
      <c r="I318" s="2">
        <v>1.18</v>
      </c>
      <c r="J318" s="13">
        <f>C318*F318</f>
        <v>6283</v>
      </c>
      <c r="K318" s="13">
        <f t="shared" si="58"/>
        <v>5235.833333333334</v>
      </c>
      <c r="L318" s="13">
        <f>J318/I318</f>
        <v>5324.576271186441</v>
      </c>
      <c r="M318" s="95" t="s">
        <v>806</v>
      </c>
      <c r="N318" s="107"/>
    </row>
    <row r="319" spans="2:14" ht="26.25" thickBot="1">
      <c r="B319" s="17" t="s">
        <v>679</v>
      </c>
      <c r="C319" s="6">
        <v>1</v>
      </c>
      <c r="D319" s="6" t="s">
        <v>11</v>
      </c>
      <c r="E319" s="6">
        <v>1.18</v>
      </c>
      <c r="F319" s="13">
        <v>680</v>
      </c>
      <c r="G319" s="33">
        <f t="shared" si="53"/>
        <v>566.6666666666667</v>
      </c>
      <c r="H319" s="13">
        <f>F319/E319</f>
        <v>576.271186440678</v>
      </c>
      <c r="I319" s="2">
        <v>1.18</v>
      </c>
      <c r="J319" s="13">
        <f>C319*F319</f>
        <v>680</v>
      </c>
      <c r="K319" s="13">
        <f t="shared" si="58"/>
        <v>566.6666666666667</v>
      </c>
      <c r="L319" s="13">
        <f>J319/I319</f>
        <v>576.271186440678</v>
      </c>
      <c r="M319" s="95" t="s">
        <v>5</v>
      </c>
      <c r="N319" s="107"/>
    </row>
    <row r="320" spans="2:14" ht="26.25" thickBot="1">
      <c r="B320" s="115" t="s">
        <v>732</v>
      </c>
      <c r="C320" s="43"/>
      <c r="D320" s="43"/>
      <c r="E320" s="43">
        <v>1.18</v>
      </c>
      <c r="F320" s="38"/>
      <c r="G320" s="131"/>
      <c r="H320" s="38"/>
      <c r="I320" s="42"/>
      <c r="J320" s="38"/>
      <c r="K320" s="117">
        <f t="shared" si="58"/>
        <v>0</v>
      </c>
      <c r="L320" s="38"/>
      <c r="M320" s="94" t="s">
        <v>6</v>
      </c>
      <c r="N320" s="107">
        <v>0</v>
      </c>
    </row>
    <row r="321" spans="2:14" ht="26.25" thickBot="1">
      <c r="B321" s="17" t="s">
        <v>282</v>
      </c>
      <c r="C321" s="6">
        <v>20.6</v>
      </c>
      <c r="D321" s="6" t="s">
        <v>4</v>
      </c>
      <c r="E321" s="6">
        <v>1.18</v>
      </c>
      <c r="F321" s="13">
        <v>510</v>
      </c>
      <c r="G321" s="33">
        <f t="shared" si="53"/>
        <v>425</v>
      </c>
      <c r="H321" s="13">
        <f>F321/E321</f>
        <v>432.2033898305085</v>
      </c>
      <c r="I321" s="2">
        <v>1.18</v>
      </c>
      <c r="J321" s="13">
        <f>C321*F321</f>
        <v>10506</v>
      </c>
      <c r="K321" s="13">
        <f t="shared" si="58"/>
        <v>8755</v>
      </c>
      <c r="L321" s="13">
        <f>J321/I321</f>
        <v>8903.389830508475</v>
      </c>
      <c r="M321" s="95" t="s">
        <v>806</v>
      </c>
      <c r="N321" s="107"/>
    </row>
    <row r="322" spans="2:14" ht="26.25" thickBot="1">
      <c r="B322" s="17" t="s">
        <v>283</v>
      </c>
      <c r="C322" s="6">
        <v>10.3</v>
      </c>
      <c r="D322" s="6" t="s">
        <v>4</v>
      </c>
      <c r="E322" s="6">
        <v>1.18</v>
      </c>
      <c r="F322" s="13">
        <v>610</v>
      </c>
      <c r="G322" s="33">
        <f t="shared" si="53"/>
        <v>508.33333333333337</v>
      </c>
      <c r="H322" s="13">
        <f>F322/E322</f>
        <v>516.9491525423729</v>
      </c>
      <c r="I322" s="2">
        <v>1.18</v>
      </c>
      <c r="J322" s="13">
        <f>C322*F322</f>
        <v>6283</v>
      </c>
      <c r="K322" s="13">
        <f t="shared" si="58"/>
        <v>5235.833333333334</v>
      </c>
      <c r="L322" s="13">
        <f>J322/I322</f>
        <v>5324.576271186441</v>
      </c>
      <c r="M322" s="95" t="s">
        <v>806</v>
      </c>
      <c r="N322" s="107"/>
    </row>
    <row r="323" spans="2:14" ht="26.25" thickBot="1">
      <c r="B323" s="17" t="s">
        <v>284</v>
      </c>
      <c r="C323" s="6">
        <v>1</v>
      </c>
      <c r="D323" s="6" t="s">
        <v>11</v>
      </c>
      <c r="E323" s="6">
        <v>1.18</v>
      </c>
      <c r="F323" s="13">
        <v>720</v>
      </c>
      <c r="G323" s="33">
        <f t="shared" si="53"/>
        <v>600</v>
      </c>
      <c r="H323" s="13">
        <f>F323/E323</f>
        <v>610.1694915254237</v>
      </c>
      <c r="I323" s="2">
        <v>1.18</v>
      </c>
      <c r="J323" s="13">
        <f>C323*F323</f>
        <v>720</v>
      </c>
      <c r="K323" s="13">
        <f t="shared" si="58"/>
        <v>600</v>
      </c>
      <c r="L323" s="13">
        <f>J323/I323</f>
        <v>610.1694915254237</v>
      </c>
      <c r="M323" s="95" t="s">
        <v>806</v>
      </c>
      <c r="N323" s="107"/>
    </row>
    <row r="324" spans="2:14" ht="26.25" thickBot="1">
      <c r="B324" s="17" t="s">
        <v>822</v>
      </c>
      <c r="C324" s="6">
        <v>10.3</v>
      </c>
      <c r="D324" s="6" t="s">
        <v>4</v>
      </c>
      <c r="E324" s="6">
        <v>1.18</v>
      </c>
      <c r="F324" s="13">
        <v>670</v>
      </c>
      <c r="G324" s="33">
        <f t="shared" si="53"/>
        <v>558.3333333333334</v>
      </c>
      <c r="H324" s="13">
        <f>F324/E324</f>
        <v>567.7966101694916</v>
      </c>
      <c r="I324" s="2">
        <v>1.18</v>
      </c>
      <c r="J324" s="13">
        <f>C324*F324</f>
        <v>6901.000000000001</v>
      </c>
      <c r="K324" s="13">
        <f t="shared" si="58"/>
        <v>5750.833333333334</v>
      </c>
      <c r="L324" s="13">
        <f>J324/I324</f>
        <v>5848.305084745763</v>
      </c>
      <c r="M324" s="95" t="s">
        <v>5</v>
      </c>
      <c r="N324" s="107">
        <v>3</v>
      </c>
    </row>
    <row r="325" spans="2:14" ht="26.25" thickBot="1">
      <c r="B325" s="17" t="s">
        <v>823</v>
      </c>
      <c r="C325" s="6">
        <v>1</v>
      </c>
      <c r="D325" s="6" t="s">
        <v>11</v>
      </c>
      <c r="E325" s="6">
        <v>1.18</v>
      </c>
      <c r="F325" s="13">
        <v>810</v>
      </c>
      <c r="G325" s="33">
        <f t="shared" si="53"/>
        <v>675</v>
      </c>
      <c r="H325" s="13">
        <f>F325/E325</f>
        <v>686.4406779661017</v>
      </c>
      <c r="I325" s="2">
        <v>1.18</v>
      </c>
      <c r="J325" s="13">
        <f>C325*F325</f>
        <v>810</v>
      </c>
      <c r="K325" s="13">
        <f t="shared" si="58"/>
        <v>675</v>
      </c>
      <c r="L325" s="13">
        <f>J325/I325</f>
        <v>686.4406779661017</v>
      </c>
      <c r="M325" s="95" t="s">
        <v>5</v>
      </c>
      <c r="N325" s="107"/>
    </row>
    <row r="326" spans="2:14" ht="13.5" thickBot="1">
      <c r="B326" s="20" t="s">
        <v>285</v>
      </c>
      <c r="C326" s="4"/>
      <c r="D326" s="4"/>
      <c r="E326" s="4"/>
      <c r="F326" s="12"/>
      <c r="G326" s="131"/>
      <c r="H326" s="12"/>
      <c r="I326" s="3"/>
      <c r="J326" s="12"/>
      <c r="K326" s="117">
        <f t="shared" si="58"/>
        <v>0</v>
      </c>
      <c r="L326" s="12"/>
      <c r="M326" s="94" t="s">
        <v>6</v>
      </c>
      <c r="N326" s="107"/>
    </row>
    <row r="327" spans="2:14" ht="13.5" thickBot="1">
      <c r="B327" s="17" t="s">
        <v>286</v>
      </c>
      <c r="C327" s="6">
        <v>51.2</v>
      </c>
      <c r="D327" s="6" t="s">
        <v>4</v>
      </c>
      <c r="E327" s="6">
        <v>1.18</v>
      </c>
      <c r="F327" s="13">
        <v>385</v>
      </c>
      <c r="G327" s="33">
        <f t="shared" si="53"/>
        <v>320.83333333333337</v>
      </c>
      <c r="H327" s="13">
        <f>F327/E327</f>
        <v>326.271186440678</v>
      </c>
      <c r="I327" s="2">
        <v>1.18</v>
      </c>
      <c r="J327" s="13">
        <f>C327*F327</f>
        <v>19712</v>
      </c>
      <c r="K327" s="13">
        <f t="shared" si="58"/>
        <v>16426.666666666668</v>
      </c>
      <c r="L327" s="13">
        <f>J327/I327</f>
        <v>16705.084745762713</v>
      </c>
      <c r="M327" s="94" t="s">
        <v>6</v>
      </c>
      <c r="N327" s="111">
        <v>72</v>
      </c>
    </row>
    <row r="328" spans="2:14" ht="13.5" thickBot="1">
      <c r="B328" s="17" t="s">
        <v>287</v>
      </c>
      <c r="C328" s="6">
        <v>20.5</v>
      </c>
      <c r="D328" s="6" t="s">
        <v>4</v>
      </c>
      <c r="E328" s="6">
        <v>1.18</v>
      </c>
      <c r="F328" s="13">
        <v>495</v>
      </c>
      <c r="G328" s="33">
        <f t="shared" si="53"/>
        <v>412.5</v>
      </c>
      <c r="H328" s="13">
        <f>F328/E328</f>
        <v>419.49152542372883</v>
      </c>
      <c r="I328" s="2">
        <v>1.18</v>
      </c>
      <c r="J328" s="13">
        <f>C328*F328</f>
        <v>10147.5</v>
      </c>
      <c r="K328" s="13">
        <f t="shared" si="58"/>
        <v>8456.25</v>
      </c>
      <c r="L328" s="13">
        <f>J328/I328</f>
        <v>8599.57627118644</v>
      </c>
      <c r="M328" s="94" t="s">
        <v>6</v>
      </c>
      <c r="N328" s="111"/>
    </row>
    <row r="329" spans="2:14" ht="26.25" thickBot="1">
      <c r="B329" s="17" t="s">
        <v>288</v>
      </c>
      <c r="C329" s="6">
        <v>10.25</v>
      </c>
      <c r="D329" s="6" t="s">
        <v>4</v>
      </c>
      <c r="E329" s="6">
        <v>1.18</v>
      </c>
      <c r="F329" s="13">
        <v>595</v>
      </c>
      <c r="G329" s="33">
        <f t="shared" si="53"/>
        <v>495.83333333333337</v>
      </c>
      <c r="H329" s="13">
        <f>F329/E329</f>
        <v>504.23728813559325</v>
      </c>
      <c r="I329" s="2">
        <v>1.18</v>
      </c>
      <c r="J329" s="13">
        <f>C329*F329</f>
        <v>6098.75</v>
      </c>
      <c r="K329" s="13">
        <f t="shared" si="58"/>
        <v>5082.291666666667</v>
      </c>
      <c r="L329" s="13">
        <f>J329/I329</f>
        <v>5168.432203389831</v>
      </c>
      <c r="M329" s="94" t="s">
        <v>6</v>
      </c>
      <c r="N329" s="111"/>
    </row>
    <row r="330" spans="2:14" ht="13.5" thickBot="1">
      <c r="B330" s="17" t="s">
        <v>671</v>
      </c>
      <c r="C330" s="6">
        <v>1</v>
      </c>
      <c r="D330" s="6" t="s">
        <v>11</v>
      </c>
      <c r="E330" s="6">
        <v>1.18</v>
      </c>
      <c r="F330" s="13">
        <v>720</v>
      </c>
      <c r="G330" s="33">
        <f t="shared" si="53"/>
        <v>600</v>
      </c>
      <c r="H330" s="13">
        <v>610.17</v>
      </c>
      <c r="I330" s="2">
        <v>1.18</v>
      </c>
      <c r="J330" s="13">
        <f>C330*F330</f>
        <v>720</v>
      </c>
      <c r="K330" s="13">
        <f t="shared" si="58"/>
        <v>600</v>
      </c>
      <c r="L330" s="13">
        <f>J330/I330</f>
        <v>610.1694915254237</v>
      </c>
      <c r="M330" s="95" t="s">
        <v>5</v>
      </c>
      <c r="N330" s="111"/>
    </row>
    <row r="331" spans="2:14" ht="13.5" thickBot="1">
      <c r="B331" s="115" t="s">
        <v>824</v>
      </c>
      <c r="C331" s="4"/>
      <c r="D331" s="4"/>
      <c r="E331" s="4"/>
      <c r="F331" s="12"/>
      <c r="G331" s="131"/>
      <c r="H331" s="12"/>
      <c r="I331" s="3"/>
      <c r="J331" s="12"/>
      <c r="K331" s="117">
        <f t="shared" si="58"/>
        <v>0</v>
      </c>
      <c r="L331" s="12"/>
      <c r="M331" s="94" t="s">
        <v>6</v>
      </c>
      <c r="N331" s="107">
        <v>0.8</v>
      </c>
    </row>
    <row r="332" spans="2:14" ht="26.25" thickBot="1">
      <c r="B332" s="17" t="s">
        <v>289</v>
      </c>
      <c r="C332" s="6">
        <v>51.5</v>
      </c>
      <c r="D332" s="6" t="s">
        <v>4</v>
      </c>
      <c r="E332" s="6">
        <v>1.18</v>
      </c>
      <c r="F332" s="13">
        <v>490</v>
      </c>
      <c r="G332" s="33">
        <f t="shared" si="53"/>
        <v>408.33333333333337</v>
      </c>
      <c r="H332" s="13">
        <f>F332/E332</f>
        <v>415.25423728813564</v>
      </c>
      <c r="I332" s="2">
        <v>1.18</v>
      </c>
      <c r="J332" s="13">
        <f>C332*F332</f>
        <v>25235</v>
      </c>
      <c r="K332" s="13">
        <f t="shared" si="58"/>
        <v>21029.166666666668</v>
      </c>
      <c r="L332" s="13">
        <f aca="true" t="shared" si="59" ref="L332:L338">J332/I332</f>
        <v>21385.593220338986</v>
      </c>
      <c r="M332" s="95" t="s">
        <v>14</v>
      </c>
      <c r="N332" s="107">
        <v>861</v>
      </c>
    </row>
    <row r="333" spans="2:14" ht="26.25" thickBot="1">
      <c r="B333" s="17" t="s">
        <v>290</v>
      </c>
      <c r="C333" s="6">
        <v>20.6</v>
      </c>
      <c r="D333" s="6" t="s">
        <v>4</v>
      </c>
      <c r="E333" s="6">
        <v>1.18</v>
      </c>
      <c r="F333" s="13">
        <v>580</v>
      </c>
      <c r="G333" s="33">
        <f t="shared" si="53"/>
        <v>483.33333333333337</v>
      </c>
      <c r="H333" s="13">
        <f>F333/E333</f>
        <v>491.52542372881356</v>
      </c>
      <c r="I333" s="2">
        <v>1.18</v>
      </c>
      <c r="J333" s="13">
        <f>C333*F333</f>
        <v>11948</v>
      </c>
      <c r="K333" s="13">
        <f t="shared" si="58"/>
        <v>9956.666666666668</v>
      </c>
      <c r="L333" s="13">
        <f t="shared" si="59"/>
        <v>10125.42372881356</v>
      </c>
      <c r="M333" s="95" t="s">
        <v>5</v>
      </c>
      <c r="N333" s="107"/>
    </row>
    <row r="334" spans="2:14" ht="26.25" thickBot="1">
      <c r="B334" s="17" t="s">
        <v>291</v>
      </c>
      <c r="C334" s="6">
        <v>10.3</v>
      </c>
      <c r="D334" s="6" t="s">
        <v>4</v>
      </c>
      <c r="E334" s="6">
        <v>1.18</v>
      </c>
      <c r="F334" s="13">
        <v>690</v>
      </c>
      <c r="G334" s="33">
        <f t="shared" si="53"/>
        <v>575</v>
      </c>
      <c r="H334" s="13">
        <f>F334/E334</f>
        <v>584.7457627118645</v>
      </c>
      <c r="I334" s="2">
        <v>1.18</v>
      </c>
      <c r="J334" s="13">
        <f>C334*F334</f>
        <v>7107.000000000001</v>
      </c>
      <c r="K334" s="13">
        <f t="shared" si="58"/>
        <v>5922.500000000001</v>
      </c>
      <c r="L334" s="13">
        <f t="shared" si="59"/>
        <v>6022.881355932204</v>
      </c>
      <c r="M334" s="95" t="s">
        <v>5</v>
      </c>
      <c r="N334" s="107"/>
    </row>
    <row r="335" spans="2:14" ht="26.25" thickBot="1">
      <c r="B335" s="17" t="s">
        <v>292</v>
      </c>
      <c r="C335" s="6">
        <v>1</v>
      </c>
      <c r="D335" s="6" t="s">
        <v>11</v>
      </c>
      <c r="E335" s="6">
        <v>1.18</v>
      </c>
      <c r="F335" s="13">
        <v>820</v>
      </c>
      <c r="G335" s="33">
        <f t="shared" si="53"/>
        <v>683.3333333333334</v>
      </c>
      <c r="H335" s="13">
        <v>610.17</v>
      </c>
      <c r="I335" s="2">
        <v>1.18</v>
      </c>
      <c r="J335" s="13">
        <f>C335*F335</f>
        <v>820</v>
      </c>
      <c r="K335" s="13">
        <f t="shared" si="58"/>
        <v>683.3333333333334</v>
      </c>
      <c r="L335" s="13">
        <f t="shared" si="59"/>
        <v>694.9152542372882</v>
      </c>
      <c r="M335" s="95" t="s">
        <v>5</v>
      </c>
      <c r="N335" s="107"/>
    </row>
    <row r="336" spans="2:14" ht="13.5" thickBot="1">
      <c r="B336" s="125" t="s">
        <v>243</v>
      </c>
      <c r="C336" s="126">
        <v>1</v>
      </c>
      <c r="D336" s="126" t="s">
        <v>11</v>
      </c>
      <c r="E336" s="126">
        <v>1.18</v>
      </c>
      <c r="F336" s="122">
        <v>720</v>
      </c>
      <c r="G336" s="33">
        <f t="shared" si="53"/>
        <v>600</v>
      </c>
      <c r="H336" s="122">
        <f>F336/E336</f>
        <v>610.1694915254237</v>
      </c>
      <c r="I336" s="119">
        <v>1.18</v>
      </c>
      <c r="J336" s="122">
        <f>C336*F336</f>
        <v>720</v>
      </c>
      <c r="K336" s="13">
        <f t="shared" si="58"/>
        <v>600</v>
      </c>
      <c r="L336" s="122">
        <f t="shared" si="59"/>
        <v>610.1694915254237</v>
      </c>
      <c r="M336" s="95" t="s">
        <v>806</v>
      </c>
      <c r="N336" s="107">
        <v>0</v>
      </c>
    </row>
    <row r="337" spans="2:14" ht="13.5" thickBot="1">
      <c r="B337" s="17" t="s">
        <v>767</v>
      </c>
      <c r="C337" s="6" t="s">
        <v>219</v>
      </c>
      <c r="D337" s="6" t="s">
        <v>11</v>
      </c>
      <c r="E337" s="6">
        <v>1.18</v>
      </c>
      <c r="F337" s="13">
        <v>1300</v>
      </c>
      <c r="G337" s="33">
        <f t="shared" si="53"/>
        <v>1083.3333333333335</v>
      </c>
      <c r="H337" s="13">
        <f>F337/E337</f>
        <v>1101.6949152542375</v>
      </c>
      <c r="I337" s="2">
        <v>1.18</v>
      </c>
      <c r="J337" s="13">
        <v>1100</v>
      </c>
      <c r="K337" s="13">
        <f t="shared" si="58"/>
        <v>916.6666666666667</v>
      </c>
      <c r="L337" s="13">
        <f t="shared" si="59"/>
        <v>932.2033898305085</v>
      </c>
      <c r="M337" s="95" t="s">
        <v>806</v>
      </c>
      <c r="N337" s="107">
        <v>15</v>
      </c>
    </row>
    <row r="338" spans="2:14" ht="13.5" thickBot="1">
      <c r="B338" s="17" t="s">
        <v>768</v>
      </c>
      <c r="C338" s="6" t="s">
        <v>219</v>
      </c>
      <c r="D338" s="6" t="s">
        <v>11</v>
      </c>
      <c r="E338" s="6">
        <v>1.18</v>
      </c>
      <c r="F338" s="13">
        <v>1300</v>
      </c>
      <c r="G338" s="33">
        <f t="shared" si="53"/>
        <v>1083.3333333333335</v>
      </c>
      <c r="H338" s="13">
        <f>F338/E338</f>
        <v>1101.6949152542375</v>
      </c>
      <c r="I338" s="2">
        <v>1.18</v>
      </c>
      <c r="J338" s="13">
        <v>1100</v>
      </c>
      <c r="K338" s="13">
        <f t="shared" si="58"/>
        <v>916.6666666666667</v>
      </c>
      <c r="L338" s="13">
        <f t="shared" si="59"/>
        <v>932.2033898305085</v>
      </c>
      <c r="M338" s="95" t="s">
        <v>806</v>
      </c>
      <c r="N338" s="107">
        <v>19</v>
      </c>
    </row>
    <row r="339" spans="2:14" ht="13.5" thickBot="1">
      <c r="B339" s="20" t="s">
        <v>293</v>
      </c>
      <c r="C339" s="4" t="s">
        <v>219</v>
      </c>
      <c r="D339" s="4" t="s">
        <v>11</v>
      </c>
      <c r="E339" s="4">
        <v>1.18</v>
      </c>
      <c r="F339" s="12"/>
      <c r="G339" s="131"/>
      <c r="H339" s="12"/>
      <c r="I339" s="3"/>
      <c r="J339" s="12"/>
      <c r="K339" s="117">
        <f t="shared" si="58"/>
        <v>0</v>
      </c>
      <c r="L339" s="12"/>
      <c r="M339" s="94" t="s">
        <v>6</v>
      </c>
      <c r="N339" s="107"/>
    </row>
    <row r="340" spans="2:14" ht="26.25" thickBot="1">
      <c r="B340" s="17" t="s">
        <v>839</v>
      </c>
      <c r="C340" s="6">
        <v>51.7</v>
      </c>
      <c r="D340" s="6" t="s">
        <v>4</v>
      </c>
      <c r="E340" s="6">
        <v>1.18</v>
      </c>
      <c r="F340" s="13">
        <v>470</v>
      </c>
      <c r="G340" s="33">
        <f t="shared" si="53"/>
        <v>391.6666666666667</v>
      </c>
      <c r="H340" s="13">
        <f>F340/E340</f>
        <v>398.3050847457627</v>
      </c>
      <c r="I340" s="2">
        <v>1.18</v>
      </c>
      <c r="J340" s="13">
        <f>C340*F340</f>
        <v>24299</v>
      </c>
      <c r="K340" s="13">
        <f t="shared" si="58"/>
        <v>20249.166666666668</v>
      </c>
      <c r="L340" s="13">
        <f>J340/I340</f>
        <v>20592.372881355932</v>
      </c>
      <c r="M340" s="95" t="s">
        <v>806</v>
      </c>
      <c r="N340" s="107"/>
    </row>
    <row r="341" spans="2:14" ht="26.25" thickBot="1">
      <c r="B341" s="17" t="s">
        <v>294</v>
      </c>
      <c r="C341" s="6">
        <v>18.7</v>
      </c>
      <c r="D341" s="6" t="s">
        <v>4</v>
      </c>
      <c r="E341" s="6">
        <v>1.18</v>
      </c>
      <c r="F341" s="13">
        <v>590</v>
      </c>
      <c r="G341" s="33">
        <f t="shared" si="53"/>
        <v>491.6666666666667</v>
      </c>
      <c r="H341" s="13">
        <f>F341/E341</f>
        <v>500</v>
      </c>
      <c r="I341" s="2">
        <v>1.18</v>
      </c>
      <c r="J341" s="13">
        <f>C341*F341</f>
        <v>11033</v>
      </c>
      <c r="K341" s="13">
        <f t="shared" si="58"/>
        <v>9194.166666666668</v>
      </c>
      <c r="L341" s="13">
        <f>J341/I341</f>
        <v>9350</v>
      </c>
      <c r="M341" s="95" t="s">
        <v>806</v>
      </c>
      <c r="N341" s="107" t="s">
        <v>848</v>
      </c>
    </row>
    <row r="342" spans="2:14" ht="26.25" thickBot="1">
      <c r="B342" s="17" t="s">
        <v>840</v>
      </c>
      <c r="C342" s="6">
        <v>9.35</v>
      </c>
      <c r="D342" s="6" t="s">
        <v>4</v>
      </c>
      <c r="E342" s="6">
        <v>1.18</v>
      </c>
      <c r="F342" s="13">
        <v>710</v>
      </c>
      <c r="G342" s="33">
        <f t="shared" si="53"/>
        <v>591.6666666666667</v>
      </c>
      <c r="H342" s="13">
        <f>F342/E342</f>
        <v>601.6949152542373</v>
      </c>
      <c r="I342" s="2">
        <v>1.18</v>
      </c>
      <c r="J342" s="13">
        <f>C342*F342</f>
        <v>6638.5</v>
      </c>
      <c r="K342" s="13">
        <f t="shared" si="58"/>
        <v>5532.083333333334</v>
      </c>
      <c r="L342" s="13">
        <f>J342/I342</f>
        <v>5625.847457627119</v>
      </c>
      <c r="M342" s="95" t="s">
        <v>806</v>
      </c>
      <c r="N342" s="107"/>
    </row>
    <row r="343" spans="2:14" ht="26.25" thickBot="1">
      <c r="B343" s="19" t="s">
        <v>854</v>
      </c>
      <c r="C343" s="2">
        <v>1</v>
      </c>
      <c r="D343" s="2" t="s">
        <v>11</v>
      </c>
      <c r="E343" s="2">
        <v>1.18</v>
      </c>
      <c r="F343" s="13">
        <v>750</v>
      </c>
      <c r="G343" s="33">
        <f t="shared" si="53"/>
        <v>625</v>
      </c>
      <c r="H343" s="13">
        <f>F343/E343</f>
        <v>635.5932203389831</v>
      </c>
      <c r="I343" s="2">
        <v>1.18</v>
      </c>
      <c r="J343" s="13">
        <f>C343*F343</f>
        <v>750</v>
      </c>
      <c r="K343" s="13">
        <f t="shared" si="58"/>
        <v>625</v>
      </c>
      <c r="L343" s="13">
        <f>J343/I343</f>
        <v>635.5932203389831</v>
      </c>
      <c r="M343" s="95" t="s">
        <v>806</v>
      </c>
      <c r="N343" s="107"/>
    </row>
    <row r="344" spans="2:14" ht="26.25" thickBot="1">
      <c r="B344" s="134" t="s">
        <v>797</v>
      </c>
      <c r="C344" s="4"/>
      <c r="D344" s="4"/>
      <c r="E344" s="4"/>
      <c r="F344" s="12"/>
      <c r="G344" s="131"/>
      <c r="H344" s="12"/>
      <c r="I344" s="3"/>
      <c r="J344" s="12"/>
      <c r="K344" s="12"/>
      <c r="L344" s="12"/>
      <c r="M344" s="94" t="s">
        <v>6</v>
      </c>
      <c r="N344" s="107">
        <v>0</v>
      </c>
    </row>
    <row r="345" spans="2:14" ht="26.25" thickBot="1">
      <c r="B345" s="134" t="s">
        <v>794</v>
      </c>
      <c r="C345" s="4"/>
      <c r="D345" s="4"/>
      <c r="E345" s="4"/>
      <c r="F345" s="12"/>
      <c r="G345" s="131"/>
      <c r="H345" s="12"/>
      <c r="I345" s="3"/>
      <c r="J345" s="12"/>
      <c r="K345" s="12"/>
      <c r="L345" s="12"/>
      <c r="M345" s="94" t="s">
        <v>6</v>
      </c>
      <c r="N345" s="107"/>
    </row>
    <row r="346" spans="2:14" ht="26.25" thickBot="1">
      <c r="B346" s="134" t="s">
        <v>795</v>
      </c>
      <c r="C346" s="4"/>
      <c r="D346" s="4"/>
      <c r="E346" s="4"/>
      <c r="F346" s="12"/>
      <c r="G346" s="131"/>
      <c r="H346" s="12"/>
      <c r="I346" s="3"/>
      <c r="J346" s="12"/>
      <c r="K346" s="12"/>
      <c r="L346" s="12"/>
      <c r="M346" s="94" t="s">
        <v>6</v>
      </c>
      <c r="N346" s="107"/>
    </row>
    <row r="347" spans="2:14" ht="13.5" thickBot="1">
      <c r="B347" s="134" t="s">
        <v>295</v>
      </c>
      <c r="C347" s="4"/>
      <c r="D347" s="4"/>
      <c r="E347" s="4"/>
      <c r="F347" s="12"/>
      <c r="G347" s="131"/>
      <c r="H347" s="12"/>
      <c r="I347" s="3"/>
      <c r="J347" s="12"/>
      <c r="K347" s="12"/>
      <c r="L347" s="12"/>
      <c r="M347" s="94" t="s">
        <v>6</v>
      </c>
      <c r="N347" s="107">
        <v>0</v>
      </c>
    </row>
    <row r="348" spans="2:14" ht="15.75" customHeight="1" thickBot="1">
      <c r="B348" s="134" t="s">
        <v>672</v>
      </c>
      <c r="C348" s="4"/>
      <c r="D348" s="4"/>
      <c r="E348" s="4"/>
      <c r="F348" s="12"/>
      <c r="G348" s="131"/>
      <c r="H348" s="12"/>
      <c r="I348" s="3"/>
      <c r="J348" s="12"/>
      <c r="K348" s="12"/>
      <c r="L348" s="12"/>
      <c r="M348" s="94" t="s">
        <v>6</v>
      </c>
      <c r="N348" s="107"/>
    </row>
    <row r="349" spans="2:14" ht="15.75" customHeight="1" thickBot="1">
      <c r="B349" s="166" t="s">
        <v>65</v>
      </c>
      <c r="C349" s="166"/>
      <c r="D349" s="166"/>
      <c r="E349" s="166"/>
      <c r="F349" s="166"/>
      <c r="G349" s="166"/>
      <c r="H349" s="166"/>
      <c r="I349" s="166"/>
      <c r="J349" s="166"/>
      <c r="K349" s="166"/>
      <c r="L349" s="166"/>
      <c r="M349" s="167"/>
      <c r="N349" s="107"/>
    </row>
    <row r="350" spans="2:14" ht="13.5" thickBot="1">
      <c r="B350" s="22" t="s">
        <v>66</v>
      </c>
      <c r="C350" s="2">
        <v>50</v>
      </c>
      <c r="D350" s="2" t="s">
        <v>4</v>
      </c>
      <c r="E350" s="2">
        <v>1.18</v>
      </c>
      <c r="F350" s="13"/>
      <c r="G350" s="13"/>
      <c r="H350" s="13"/>
      <c r="I350" s="2"/>
      <c r="J350" s="13"/>
      <c r="K350" s="13"/>
      <c r="L350" s="13" t="e">
        <f>J350/I350</f>
        <v>#DIV/0!</v>
      </c>
      <c r="M350" s="95" t="s">
        <v>806</v>
      </c>
      <c r="N350" s="107">
        <v>410</v>
      </c>
    </row>
    <row r="351" spans="2:14" ht="19.5" customHeight="1" thickBot="1">
      <c r="B351" s="22" t="s">
        <v>66</v>
      </c>
      <c r="C351" s="2">
        <v>17</v>
      </c>
      <c r="D351" s="2" t="s">
        <v>4</v>
      </c>
      <c r="E351" s="2">
        <v>1.18</v>
      </c>
      <c r="F351" s="13">
        <v>260</v>
      </c>
      <c r="G351" s="13">
        <f aca="true" t="shared" si="60" ref="G351:G414">F351/1.2</f>
        <v>216.66666666666669</v>
      </c>
      <c r="H351" s="13">
        <f>F351/E351</f>
        <v>220.33898305084747</v>
      </c>
      <c r="I351" s="2">
        <v>1.18</v>
      </c>
      <c r="J351" s="13">
        <f>C351*F351</f>
        <v>4420</v>
      </c>
      <c r="K351" s="13">
        <f aca="true" t="shared" si="61" ref="K351:K414">J351/1.2</f>
        <v>3683.3333333333335</v>
      </c>
      <c r="L351" s="13">
        <f>J351/I351</f>
        <v>3745.762711864407</v>
      </c>
      <c r="M351" s="93" t="s">
        <v>5</v>
      </c>
      <c r="N351" s="107"/>
    </row>
    <row r="352" spans="2:14" ht="16.5" customHeight="1" thickBot="1">
      <c r="B352" s="22" t="s">
        <v>66</v>
      </c>
      <c r="C352" s="2">
        <v>9</v>
      </c>
      <c r="D352" s="2" t="s">
        <v>4</v>
      </c>
      <c r="E352" s="2">
        <v>1.18</v>
      </c>
      <c r="F352" s="13">
        <v>395</v>
      </c>
      <c r="G352" s="13">
        <f t="shared" si="60"/>
        <v>329.1666666666667</v>
      </c>
      <c r="H352" s="13">
        <f>F352/E352</f>
        <v>334.7457627118644</v>
      </c>
      <c r="I352" s="2">
        <v>1.18</v>
      </c>
      <c r="J352" s="13">
        <f>C352*F352</f>
        <v>3555</v>
      </c>
      <c r="K352" s="13">
        <f t="shared" si="61"/>
        <v>2962.5</v>
      </c>
      <c r="L352" s="13">
        <f>J352/I352</f>
        <v>3012.71186440678</v>
      </c>
      <c r="M352" s="93" t="s">
        <v>5</v>
      </c>
      <c r="N352" s="107"/>
    </row>
    <row r="353" spans="2:14" ht="13.5" thickBot="1">
      <c r="B353" s="23" t="s">
        <v>564</v>
      </c>
      <c r="C353" s="2">
        <v>1</v>
      </c>
      <c r="D353" s="2" t="s">
        <v>11</v>
      </c>
      <c r="E353" s="2">
        <v>1.18</v>
      </c>
      <c r="F353" s="13">
        <v>550</v>
      </c>
      <c r="G353" s="13">
        <f t="shared" si="60"/>
        <v>458.33333333333337</v>
      </c>
      <c r="H353" s="13">
        <f>F353/E353</f>
        <v>466.10169491525426</v>
      </c>
      <c r="I353" s="2">
        <v>1.18</v>
      </c>
      <c r="J353" s="13">
        <f>C353*F353</f>
        <v>550</v>
      </c>
      <c r="K353" s="13">
        <f t="shared" si="61"/>
        <v>458.33333333333337</v>
      </c>
      <c r="L353" s="13">
        <f>J353/I353</f>
        <v>466.10169491525426</v>
      </c>
      <c r="M353" s="93" t="s">
        <v>5</v>
      </c>
      <c r="N353" s="107"/>
    </row>
    <row r="354" spans="2:14" ht="13.5" thickBot="1">
      <c r="B354" s="128" t="s">
        <v>67</v>
      </c>
      <c r="C354" s="118">
        <v>17</v>
      </c>
      <c r="D354" s="118" t="s">
        <v>4</v>
      </c>
      <c r="E354" s="118">
        <v>1.18</v>
      </c>
      <c r="F354" s="117"/>
      <c r="G354" s="117"/>
      <c r="H354" s="117"/>
      <c r="I354" s="118"/>
      <c r="J354" s="117"/>
      <c r="K354" s="117">
        <f t="shared" si="61"/>
        <v>0</v>
      </c>
      <c r="L354" s="117"/>
      <c r="M354" s="92" t="s">
        <v>14</v>
      </c>
      <c r="N354" s="107">
        <v>5</v>
      </c>
    </row>
    <row r="355" spans="2:14" ht="13.5" thickBot="1">
      <c r="B355" s="23" t="s">
        <v>565</v>
      </c>
      <c r="C355" s="2">
        <v>1</v>
      </c>
      <c r="D355" s="2" t="s">
        <v>11</v>
      </c>
      <c r="E355" s="2">
        <v>1.18</v>
      </c>
      <c r="F355" s="13">
        <v>580</v>
      </c>
      <c r="G355" s="13">
        <f t="shared" si="60"/>
        <v>483.33333333333337</v>
      </c>
      <c r="H355" s="13">
        <f>F355/E355</f>
        <v>491.52542372881356</v>
      </c>
      <c r="I355" s="2">
        <v>1.18</v>
      </c>
      <c r="J355" s="13">
        <f>C355*F355</f>
        <v>580</v>
      </c>
      <c r="K355" s="13">
        <f t="shared" si="61"/>
        <v>483.33333333333337</v>
      </c>
      <c r="L355" s="13">
        <f>J355/I355</f>
        <v>491.52542372881356</v>
      </c>
      <c r="M355" s="95" t="s">
        <v>806</v>
      </c>
      <c r="N355" s="107"/>
    </row>
    <row r="356" spans="2:14" ht="13.5" thickBot="1">
      <c r="B356" s="24" t="s">
        <v>68</v>
      </c>
      <c r="C356" s="3">
        <v>50</v>
      </c>
      <c r="D356" s="3" t="s">
        <v>4</v>
      </c>
      <c r="E356" s="4">
        <v>1.18</v>
      </c>
      <c r="F356" s="12">
        <v>750</v>
      </c>
      <c r="G356" s="117">
        <f t="shared" si="60"/>
        <v>625</v>
      </c>
      <c r="H356" s="12">
        <f>F356/E356</f>
        <v>635.5932203389831</v>
      </c>
      <c r="I356" s="3">
        <v>1.18</v>
      </c>
      <c r="J356" s="12">
        <f>C356*F356</f>
        <v>37500</v>
      </c>
      <c r="K356" s="117">
        <f t="shared" si="61"/>
        <v>31250</v>
      </c>
      <c r="L356" s="12">
        <f>J356/I356</f>
        <v>31779.661016949154</v>
      </c>
      <c r="M356" s="92" t="s">
        <v>14</v>
      </c>
      <c r="N356" s="108">
        <v>40</v>
      </c>
    </row>
    <row r="357" spans="2:14" ht="18" customHeight="1" thickBot="1">
      <c r="B357" s="121" t="s">
        <v>68</v>
      </c>
      <c r="C357" s="119">
        <v>18</v>
      </c>
      <c r="D357" s="119" t="s">
        <v>4</v>
      </c>
      <c r="E357" s="126">
        <v>1.18</v>
      </c>
      <c r="F357" s="122">
        <v>980</v>
      </c>
      <c r="G357" s="13">
        <f t="shared" si="60"/>
        <v>816.6666666666667</v>
      </c>
      <c r="H357" s="122">
        <f>F357/E357</f>
        <v>830.5084745762713</v>
      </c>
      <c r="I357" s="119">
        <v>1.18</v>
      </c>
      <c r="J357" s="122">
        <f>C357*F357</f>
        <v>17640</v>
      </c>
      <c r="K357" s="13">
        <f t="shared" si="61"/>
        <v>14700</v>
      </c>
      <c r="L357" s="122">
        <f>J357/I357</f>
        <v>14949.152542372882</v>
      </c>
      <c r="M357" s="93" t="s">
        <v>806</v>
      </c>
      <c r="N357" s="108"/>
    </row>
    <row r="358" spans="2:14" ht="13.5" thickBot="1">
      <c r="B358" s="121" t="s">
        <v>68</v>
      </c>
      <c r="C358" s="119">
        <v>9</v>
      </c>
      <c r="D358" s="119" t="s">
        <v>4</v>
      </c>
      <c r="E358" s="126">
        <v>1.18</v>
      </c>
      <c r="F358" s="122">
        <v>1180</v>
      </c>
      <c r="G358" s="13">
        <f t="shared" si="60"/>
        <v>983.3333333333334</v>
      </c>
      <c r="H358" s="122">
        <f>F358/E358</f>
        <v>1000</v>
      </c>
      <c r="I358" s="119">
        <v>1.18</v>
      </c>
      <c r="J358" s="122">
        <f>C358*F358</f>
        <v>10620</v>
      </c>
      <c r="K358" s="13">
        <f t="shared" si="61"/>
        <v>8850</v>
      </c>
      <c r="L358" s="122">
        <f>J358/I358</f>
        <v>9000</v>
      </c>
      <c r="M358" s="93" t="s">
        <v>806</v>
      </c>
      <c r="N358" s="109"/>
    </row>
    <row r="359" spans="2:14" ht="15.75" customHeight="1" thickBot="1">
      <c r="B359" s="23" t="s">
        <v>566</v>
      </c>
      <c r="C359" s="2">
        <v>1</v>
      </c>
      <c r="D359" s="2" t="s">
        <v>11</v>
      </c>
      <c r="E359" s="6">
        <v>1.18</v>
      </c>
      <c r="F359" s="13">
        <v>1250</v>
      </c>
      <c r="G359" s="13">
        <f t="shared" si="60"/>
        <v>1041.6666666666667</v>
      </c>
      <c r="H359" s="13">
        <f>F359/E359</f>
        <v>1059.322033898305</v>
      </c>
      <c r="I359" s="2">
        <v>1.18</v>
      </c>
      <c r="J359" s="13">
        <f>C359*F359</f>
        <v>1250</v>
      </c>
      <c r="K359" s="13">
        <f t="shared" si="61"/>
        <v>1041.6666666666667</v>
      </c>
      <c r="L359" s="13">
        <f>J359/I359</f>
        <v>1059.322033898305</v>
      </c>
      <c r="M359" s="93" t="s">
        <v>806</v>
      </c>
      <c r="N359" s="109"/>
    </row>
    <row r="360" spans="2:14" ht="13.5" thickBot="1">
      <c r="B360" s="136" t="s">
        <v>69</v>
      </c>
      <c r="C360" s="116"/>
      <c r="D360" s="116"/>
      <c r="E360" s="116"/>
      <c r="F360" s="117"/>
      <c r="G360" s="117"/>
      <c r="H360" s="12"/>
      <c r="I360" s="3"/>
      <c r="J360" s="12"/>
      <c r="K360" s="117">
        <f t="shared" si="61"/>
        <v>0</v>
      </c>
      <c r="L360" s="12"/>
      <c r="M360" s="94" t="s">
        <v>6</v>
      </c>
      <c r="N360" s="107">
        <v>0</v>
      </c>
    </row>
    <row r="361" spans="2:14" ht="13.5" thickBot="1">
      <c r="B361" s="128" t="s">
        <v>70</v>
      </c>
      <c r="C361" s="116"/>
      <c r="D361" s="116"/>
      <c r="E361" s="116"/>
      <c r="F361" s="117"/>
      <c r="G361" s="117"/>
      <c r="H361" s="12"/>
      <c r="I361" s="3"/>
      <c r="J361" s="12"/>
      <c r="K361" s="117">
        <f t="shared" si="61"/>
        <v>0</v>
      </c>
      <c r="L361" s="12"/>
      <c r="M361" s="94" t="s">
        <v>6</v>
      </c>
      <c r="N361" s="107">
        <v>0</v>
      </c>
    </row>
    <row r="362" spans="2:14" ht="13.5" thickBot="1">
      <c r="B362" s="128" t="s">
        <v>232</v>
      </c>
      <c r="C362" s="116"/>
      <c r="D362" s="116"/>
      <c r="E362" s="116"/>
      <c r="F362" s="117"/>
      <c r="G362" s="117"/>
      <c r="H362" s="12"/>
      <c r="I362" s="3"/>
      <c r="J362" s="12"/>
      <c r="K362" s="117">
        <f t="shared" si="61"/>
        <v>0</v>
      </c>
      <c r="L362" s="12"/>
      <c r="M362" s="94" t="s">
        <v>6</v>
      </c>
      <c r="N362" s="107">
        <v>0</v>
      </c>
    </row>
    <row r="363" spans="2:14" ht="13.5" thickBot="1">
      <c r="B363" s="128" t="s">
        <v>71</v>
      </c>
      <c r="C363" s="116"/>
      <c r="D363" s="116"/>
      <c r="E363" s="116"/>
      <c r="F363" s="117"/>
      <c r="G363" s="117"/>
      <c r="H363" s="12"/>
      <c r="I363" s="3"/>
      <c r="J363" s="12"/>
      <c r="K363" s="117">
        <f t="shared" si="61"/>
        <v>0</v>
      </c>
      <c r="L363" s="12"/>
      <c r="M363" s="94" t="s">
        <v>6</v>
      </c>
      <c r="N363" s="107">
        <v>0</v>
      </c>
    </row>
    <row r="364" spans="2:14" ht="13.5" thickBot="1">
      <c r="B364" s="128" t="s">
        <v>72</v>
      </c>
      <c r="C364" s="116"/>
      <c r="D364" s="116"/>
      <c r="E364" s="116"/>
      <c r="F364" s="117"/>
      <c r="G364" s="117"/>
      <c r="H364" s="12"/>
      <c r="I364" s="3"/>
      <c r="J364" s="12"/>
      <c r="K364" s="117">
        <f t="shared" si="61"/>
        <v>0</v>
      </c>
      <c r="L364" s="12"/>
      <c r="M364" s="94" t="s">
        <v>6</v>
      </c>
      <c r="N364" s="107">
        <v>0</v>
      </c>
    </row>
    <row r="365" spans="2:14" ht="13.5" thickBot="1">
      <c r="B365" s="128" t="s">
        <v>73</v>
      </c>
      <c r="C365" s="116"/>
      <c r="D365" s="116"/>
      <c r="E365" s="116"/>
      <c r="F365" s="117"/>
      <c r="G365" s="117"/>
      <c r="H365" s="12"/>
      <c r="I365" s="3"/>
      <c r="J365" s="12"/>
      <c r="K365" s="117">
        <f t="shared" si="61"/>
        <v>0</v>
      </c>
      <c r="L365" s="12"/>
      <c r="M365" s="94" t="s">
        <v>6</v>
      </c>
      <c r="N365" s="107">
        <v>0</v>
      </c>
    </row>
    <row r="366" spans="2:14" ht="16.5" customHeight="1" thickBot="1">
      <c r="B366" s="128" t="s">
        <v>790</v>
      </c>
      <c r="C366" s="116"/>
      <c r="D366" s="116"/>
      <c r="E366" s="116"/>
      <c r="F366" s="117"/>
      <c r="G366" s="117"/>
      <c r="H366" s="12"/>
      <c r="I366" s="3"/>
      <c r="J366" s="12"/>
      <c r="K366" s="117">
        <f t="shared" si="61"/>
        <v>0</v>
      </c>
      <c r="L366" s="12"/>
      <c r="M366" s="94" t="s">
        <v>6</v>
      </c>
      <c r="N366" s="107">
        <v>2.5</v>
      </c>
    </row>
    <row r="367" spans="2:14" ht="16.5" customHeight="1" thickBot="1">
      <c r="B367" s="136" t="s">
        <v>74</v>
      </c>
      <c r="C367" s="116"/>
      <c r="D367" s="116"/>
      <c r="E367" s="116"/>
      <c r="F367" s="117"/>
      <c r="G367" s="117"/>
      <c r="H367" s="12"/>
      <c r="I367" s="3"/>
      <c r="J367" s="12"/>
      <c r="K367" s="117">
        <f t="shared" si="61"/>
        <v>0</v>
      </c>
      <c r="L367" s="12"/>
      <c r="M367" s="94" t="s">
        <v>6</v>
      </c>
      <c r="N367" s="107">
        <v>2.5</v>
      </c>
    </row>
    <row r="368" spans="2:14" ht="20.25" customHeight="1" thickBot="1">
      <c r="B368" s="39" t="s">
        <v>567</v>
      </c>
      <c r="C368" s="40">
        <v>1</v>
      </c>
      <c r="D368" s="40" t="s">
        <v>11</v>
      </c>
      <c r="E368" s="40">
        <v>1.18</v>
      </c>
      <c r="F368" s="33">
        <v>520</v>
      </c>
      <c r="G368" s="13">
        <f t="shared" si="60"/>
        <v>433.33333333333337</v>
      </c>
      <c r="H368" s="33">
        <f aca="true" t="shared" si="62" ref="H368:H378">F368/E368</f>
        <v>440.67796610169495</v>
      </c>
      <c r="I368" s="40">
        <v>1.18</v>
      </c>
      <c r="J368" s="33">
        <f aca="true" t="shared" si="63" ref="J368:J376">C368*F368</f>
        <v>520</v>
      </c>
      <c r="K368" s="13">
        <f t="shared" si="61"/>
        <v>433.33333333333337</v>
      </c>
      <c r="L368" s="33">
        <f aca="true" t="shared" si="64" ref="L368:L378">J368/I368</f>
        <v>440.67796610169495</v>
      </c>
      <c r="M368" s="93" t="s">
        <v>806</v>
      </c>
      <c r="N368" s="107"/>
    </row>
    <row r="369" spans="2:14" ht="20.25" customHeight="1" thickBot="1">
      <c r="B369" s="23" t="s">
        <v>75</v>
      </c>
      <c r="C369" s="2">
        <v>17</v>
      </c>
      <c r="D369" s="2" t="s">
        <v>4</v>
      </c>
      <c r="E369" s="2">
        <v>1.18</v>
      </c>
      <c r="F369" s="13">
        <v>275</v>
      </c>
      <c r="G369" s="13">
        <f t="shared" si="60"/>
        <v>229.16666666666669</v>
      </c>
      <c r="H369" s="13">
        <f t="shared" si="62"/>
        <v>233.05084745762713</v>
      </c>
      <c r="I369" s="2">
        <v>1.18</v>
      </c>
      <c r="J369" s="13">
        <f t="shared" si="63"/>
        <v>4675</v>
      </c>
      <c r="K369" s="13">
        <f t="shared" si="61"/>
        <v>3895.8333333333335</v>
      </c>
      <c r="L369" s="13">
        <f t="shared" si="64"/>
        <v>3961.8644067796613</v>
      </c>
      <c r="M369" s="93" t="s">
        <v>5</v>
      </c>
      <c r="N369" s="107">
        <v>49</v>
      </c>
    </row>
    <row r="370" spans="2:14" ht="13.5" thickBot="1">
      <c r="B370" s="23" t="s">
        <v>75</v>
      </c>
      <c r="C370" s="2">
        <v>8</v>
      </c>
      <c r="D370" s="2" t="s">
        <v>4</v>
      </c>
      <c r="E370" s="2">
        <v>1.18</v>
      </c>
      <c r="F370" s="13">
        <v>350</v>
      </c>
      <c r="G370" s="13">
        <f t="shared" si="60"/>
        <v>291.6666666666667</v>
      </c>
      <c r="H370" s="13">
        <f t="shared" si="62"/>
        <v>296.6101694915254</v>
      </c>
      <c r="I370" s="2">
        <v>1.18</v>
      </c>
      <c r="J370" s="13">
        <f t="shared" si="63"/>
        <v>2800</v>
      </c>
      <c r="K370" s="13">
        <f t="shared" si="61"/>
        <v>2333.3333333333335</v>
      </c>
      <c r="L370" s="13">
        <f t="shared" si="64"/>
        <v>2372.8813559322034</v>
      </c>
      <c r="M370" s="93" t="s">
        <v>5</v>
      </c>
      <c r="N370" s="107"/>
    </row>
    <row r="371" spans="2:14" ht="13.5" thickBot="1">
      <c r="B371" s="23" t="s">
        <v>568</v>
      </c>
      <c r="C371" s="2">
        <v>1</v>
      </c>
      <c r="D371" s="40" t="s">
        <v>11</v>
      </c>
      <c r="E371" s="2">
        <v>1.18</v>
      </c>
      <c r="F371" s="13">
        <v>580</v>
      </c>
      <c r="G371" s="13">
        <f t="shared" si="60"/>
        <v>483.33333333333337</v>
      </c>
      <c r="H371" s="13">
        <f t="shared" si="62"/>
        <v>491.52542372881356</v>
      </c>
      <c r="I371" s="2">
        <v>1.18</v>
      </c>
      <c r="J371" s="13">
        <f t="shared" si="63"/>
        <v>580</v>
      </c>
      <c r="K371" s="13">
        <f t="shared" si="61"/>
        <v>483.33333333333337</v>
      </c>
      <c r="L371" s="13">
        <f t="shared" si="64"/>
        <v>491.52542372881356</v>
      </c>
      <c r="M371" s="93" t="s">
        <v>5</v>
      </c>
      <c r="N371" s="107"/>
    </row>
    <row r="372" spans="2:14" ht="13.5" thickBot="1">
      <c r="B372" s="23" t="s">
        <v>569</v>
      </c>
      <c r="C372" s="2">
        <v>17</v>
      </c>
      <c r="D372" s="2" t="s">
        <v>4</v>
      </c>
      <c r="E372" s="6">
        <v>1.18</v>
      </c>
      <c r="F372" s="13">
        <v>235</v>
      </c>
      <c r="G372" s="13">
        <f t="shared" si="60"/>
        <v>195.83333333333334</v>
      </c>
      <c r="H372" s="13">
        <f t="shared" si="62"/>
        <v>199.15254237288136</v>
      </c>
      <c r="I372" s="2">
        <v>1.18</v>
      </c>
      <c r="J372" s="13">
        <f t="shared" si="63"/>
        <v>3995</v>
      </c>
      <c r="K372" s="13">
        <f t="shared" si="61"/>
        <v>3329.166666666667</v>
      </c>
      <c r="L372" s="13">
        <f t="shared" si="64"/>
        <v>3385.5932203389834</v>
      </c>
      <c r="M372" s="93" t="s">
        <v>5</v>
      </c>
      <c r="N372" s="107">
        <v>169</v>
      </c>
    </row>
    <row r="373" spans="2:14" ht="13.5" thickBot="1">
      <c r="B373" s="23" t="s">
        <v>569</v>
      </c>
      <c r="C373" s="2">
        <v>8</v>
      </c>
      <c r="D373" s="2" t="s">
        <v>4</v>
      </c>
      <c r="E373" s="2">
        <v>1.18</v>
      </c>
      <c r="F373" s="13">
        <v>310</v>
      </c>
      <c r="G373" s="13">
        <f t="shared" si="60"/>
        <v>258.33333333333337</v>
      </c>
      <c r="H373" s="13">
        <f t="shared" si="62"/>
        <v>262.7118644067797</v>
      </c>
      <c r="I373" s="2">
        <v>1.18</v>
      </c>
      <c r="J373" s="13">
        <f t="shared" si="63"/>
        <v>2480</v>
      </c>
      <c r="K373" s="13">
        <f t="shared" si="61"/>
        <v>2066.666666666667</v>
      </c>
      <c r="L373" s="13">
        <f t="shared" si="64"/>
        <v>2101.6949152542375</v>
      </c>
      <c r="M373" s="93" t="s">
        <v>5</v>
      </c>
      <c r="N373" s="107"/>
    </row>
    <row r="374" spans="2:14" ht="13.5" thickBot="1">
      <c r="B374" s="23" t="s">
        <v>570</v>
      </c>
      <c r="C374" s="2">
        <v>1</v>
      </c>
      <c r="D374" s="2" t="s">
        <v>11</v>
      </c>
      <c r="E374" s="6">
        <v>1.18</v>
      </c>
      <c r="F374" s="13">
        <v>580</v>
      </c>
      <c r="G374" s="13">
        <f t="shared" si="60"/>
        <v>483.33333333333337</v>
      </c>
      <c r="H374" s="13">
        <f t="shared" si="62"/>
        <v>491.52542372881356</v>
      </c>
      <c r="I374" s="2">
        <v>1.18</v>
      </c>
      <c r="J374" s="13">
        <f t="shared" si="63"/>
        <v>580</v>
      </c>
      <c r="K374" s="13">
        <f t="shared" si="61"/>
        <v>483.33333333333337</v>
      </c>
      <c r="L374" s="13">
        <f t="shared" si="64"/>
        <v>491.52542372881356</v>
      </c>
      <c r="M374" s="93" t="s">
        <v>5</v>
      </c>
      <c r="N374" s="107"/>
    </row>
    <row r="375" spans="2:14" ht="13.5" thickBot="1">
      <c r="B375" s="24" t="s">
        <v>76</v>
      </c>
      <c r="C375" s="3">
        <v>20</v>
      </c>
      <c r="D375" s="118" t="s">
        <v>4</v>
      </c>
      <c r="E375" s="118">
        <v>1.18</v>
      </c>
      <c r="F375" s="117">
        <v>1210</v>
      </c>
      <c r="G375" s="117">
        <f t="shared" si="60"/>
        <v>1008.3333333333334</v>
      </c>
      <c r="H375" s="117">
        <f t="shared" si="62"/>
        <v>1025.4237288135594</v>
      </c>
      <c r="I375" s="118">
        <v>1.18</v>
      </c>
      <c r="J375" s="117">
        <f t="shared" si="63"/>
        <v>24200</v>
      </c>
      <c r="K375" s="117">
        <f>J375/1.2</f>
        <v>20166.666666666668</v>
      </c>
      <c r="L375" s="117">
        <f t="shared" si="64"/>
        <v>20508.474576271186</v>
      </c>
      <c r="M375" s="137" t="s">
        <v>806</v>
      </c>
      <c r="N375" s="107">
        <v>123</v>
      </c>
    </row>
    <row r="376" spans="2:14" ht="13.5" thickBot="1">
      <c r="B376" s="23" t="s">
        <v>680</v>
      </c>
      <c r="C376" s="2">
        <v>1</v>
      </c>
      <c r="D376" s="2" t="s">
        <v>11</v>
      </c>
      <c r="E376" s="4">
        <v>1.18</v>
      </c>
      <c r="F376" s="13">
        <v>1380</v>
      </c>
      <c r="G376" s="13">
        <f t="shared" si="60"/>
        <v>1150</v>
      </c>
      <c r="H376" s="13">
        <f t="shared" si="62"/>
        <v>1169.491525423729</v>
      </c>
      <c r="I376" s="2">
        <v>1.18</v>
      </c>
      <c r="J376" s="13">
        <f t="shared" si="63"/>
        <v>1380</v>
      </c>
      <c r="K376" s="13">
        <f t="shared" si="61"/>
        <v>1150</v>
      </c>
      <c r="L376" s="13">
        <f t="shared" si="64"/>
        <v>1169.491525423729</v>
      </c>
      <c r="M376" s="93" t="s">
        <v>5</v>
      </c>
      <c r="N376" s="107"/>
    </row>
    <row r="377" spans="2:14" ht="13.5" thickBot="1">
      <c r="B377" s="23" t="s">
        <v>77</v>
      </c>
      <c r="C377" s="2">
        <v>20</v>
      </c>
      <c r="D377" s="2" t="s">
        <v>4</v>
      </c>
      <c r="E377" s="37">
        <v>1.18</v>
      </c>
      <c r="F377" s="33">
        <v>745</v>
      </c>
      <c r="G377" s="13">
        <f t="shared" si="60"/>
        <v>620.8333333333334</v>
      </c>
      <c r="H377" s="33">
        <f t="shared" si="62"/>
        <v>631.3559322033899</v>
      </c>
      <c r="I377" s="40">
        <v>1.18</v>
      </c>
      <c r="J377" s="33">
        <v>9765</v>
      </c>
      <c r="K377" s="13">
        <f t="shared" si="61"/>
        <v>8137.5</v>
      </c>
      <c r="L377" s="33">
        <f t="shared" si="64"/>
        <v>8275.42372881356</v>
      </c>
      <c r="M377" s="93" t="s">
        <v>806</v>
      </c>
      <c r="N377" s="107">
        <v>12</v>
      </c>
    </row>
    <row r="378" spans="2:14" ht="13.5" thickBot="1">
      <c r="B378" s="23" t="s">
        <v>571</v>
      </c>
      <c r="C378" s="2">
        <v>1</v>
      </c>
      <c r="D378" s="2" t="s">
        <v>11</v>
      </c>
      <c r="E378" s="4">
        <v>1.18</v>
      </c>
      <c r="F378" s="13">
        <v>980</v>
      </c>
      <c r="G378" s="13">
        <f>F378/1.2</f>
        <v>816.6666666666667</v>
      </c>
      <c r="H378" s="13">
        <f t="shared" si="62"/>
        <v>830.5084745762713</v>
      </c>
      <c r="I378" s="3">
        <v>1.18</v>
      </c>
      <c r="J378" s="13">
        <v>980</v>
      </c>
      <c r="K378" s="13">
        <f t="shared" si="61"/>
        <v>816.6666666666667</v>
      </c>
      <c r="L378" s="13">
        <f t="shared" si="64"/>
        <v>830.5084745762713</v>
      </c>
      <c r="M378" s="93" t="s">
        <v>5</v>
      </c>
      <c r="N378" s="107"/>
    </row>
    <row r="379" spans="2:14" ht="13.5" thickBot="1">
      <c r="B379" s="24" t="s">
        <v>78</v>
      </c>
      <c r="C379" s="4"/>
      <c r="D379" s="4"/>
      <c r="E379" s="4"/>
      <c r="F379" s="12"/>
      <c r="G379" s="117">
        <f t="shared" si="60"/>
        <v>0</v>
      </c>
      <c r="H379" s="12"/>
      <c r="I379" s="3"/>
      <c r="J379" s="12"/>
      <c r="K379" s="117">
        <f t="shared" si="61"/>
        <v>0</v>
      </c>
      <c r="L379" s="12"/>
      <c r="M379" s="94" t="s">
        <v>6</v>
      </c>
      <c r="N379" s="107"/>
    </row>
    <row r="380" spans="2:14" ht="13.5" thickBot="1">
      <c r="B380" s="23" t="s">
        <v>249</v>
      </c>
      <c r="C380" s="2">
        <v>50</v>
      </c>
      <c r="D380" s="2" t="s">
        <v>4</v>
      </c>
      <c r="E380" s="2">
        <v>1.18</v>
      </c>
      <c r="F380" s="13">
        <v>465</v>
      </c>
      <c r="G380" s="13">
        <f t="shared" si="60"/>
        <v>387.5</v>
      </c>
      <c r="H380" s="13">
        <f>F380/E380</f>
        <v>394.0677966101695</v>
      </c>
      <c r="I380" s="2">
        <v>1.18</v>
      </c>
      <c r="J380" s="13">
        <f>C380*F380</f>
        <v>23250</v>
      </c>
      <c r="K380" s="13">
        <f t="shared" si="61"/>
        <v>19375</v>
      </c>
      <c r="L380" s="13">
        <f>J380/I380</f>
        <v>19703.389830508477</v>
      </c>
      <c r="M380" s="93" t="s">
        <v>5</v>
      </c>
      <c r="N380" s="108">
        <v>488</v>
      </c>
    </row>
    <row r="381" spans="2:14" ht="13.5" thickBot="1">
      <c r="B381" s="23" t="s">
        <v>249</v>
      </c>
      <c r="C381" s="2">
        <v>18</v>
      </c>
      <c r="D381" s="2" t="s">
        <v>4</v>
      </c>
      <c r="E381" s="2">
        <v>1.18</v>
      </c>
      <c r="F381" s="13">
        <v>570</v>
      </c>
      <c r="G381" s="13">
        <f t="shared" si="60"/>
        <v>475</v>
      </c>
      <c r="H381" s="13">
        <f>F381/E381</f>
        <v>483.0508474576271</v>
      </c>
      <c r="I381" s="2">
        <v>1.18</v>
      </c>
      <c r="J381" s="13">
        <f>C381*F381</f>
        <v>10260</v>
      </c>
      <c r="K381" s="13">
        <f t="shared" si="61"/>
        <v>8550</v>
      </c>
      <c r="L381" s="13">
        <f>J381/I381</f>
        <v>8694.915254237289</v>
      </c>
      <c r="M381" s="93" t="s">
        <v>5</v>
      </c>
      <c r="N381" s="108"/>
    </row>
    <row r="382" spans="2:14" ht="13.5" thickBot="1">
      <c r="B382" s="23" t="s">
        <v>249</v>
      </c>
      <c r="C382" s="2">
        <v>9</v>
      </c>
      <c r="D382" s="2" t="s">
        <v>4</v>
      </c>
      <c r="E382" s="2">
        <v>1.18</v>
      </c>
      <c r="F382" s="13">
        <v>680</v>
      </c>
      <c r="G382" s="13">
        <f t="shared" si="60"/>
        <v>566.6666666666667</v>
      </c>
      <c r="H382" s="13">
        <f>F382/E382</f>
        <v>576.271186440678</v>
      </c>
      <c r="I382" s="2">
        <v>1.18</v>
      </c>
      <c r="J382" s="13">
        <f>C382*F382</f>
        <v>6120</v>
      </c>
      <c r="K382" s="13">
        <f t="shared" si="61"/>
        <v>5100</v>
      </c>
      <c r="L382" s="13">
        <f>J382/I382</f>
        <v>5186.440677966102</v>
      </c>
      <c r="M382" s="93" t="s">
        <v>5</v>
      </c>
      <c r="N382" s="108"/>
    </row>
    <row r="383" spans="2:14" ht="13.5" thickBot="1">
      <c r="B383" s="23" t="s">
        <v>572</v>
      </c>
      <c r="C383" s="2">
        <v>1</v>
      </c>
      <c r="D383" s="2" t="s">
        <v>11</v>
      </c>
      <c r="E383" s="2">
        <v>1.18</v>
      </c>
      <c r="F383" s="13">
        <v>720</v>
      </c>
      <c r="G383" s="13">
        <f t="shared" si="60"/>
        <v>600</v>
      </c>
      <c r="H383" s="13">
        <f>F383/E383</f>
        <v>610.1694915254237</v>
      </c>
      <c r="I383" s="2">
        <v>1.18</v>
      </c>
      <c r="J383" s="13">
        <f>C383*F383</f>
        <v>720</v>
      </c>
      <c r="K383" s="13">
        <f t="shared" si="61"/>
        <v>600</v>
      </c>
      <c r="L383" s="13">
        <f>J383/I383</f>
        <v>610.1694915254237</v>
      </c>
      <c r="M383" s="93" t="s">
        <v>5</v>
      </c>
      <c r="N383" s="108"/>
    </row>
    <row r="384" spans="2:14" ht="13.5" thickBot="1">
      <c r="B384" s="48" t="s">
        <v>825</v>
      </c>
      <c r="C384" s="42"/>
      <c r="D384" s="42"/>
      <c r="E384" s="49">
        <v>1.18</v>
      </c>
      <c r="F384" s="38"/>
      <c r="G384" s="117">
        <f t="shared" si="60"/>
        <v>0</v>
      </c>
      <c r="H384" s="38"/>
      <c r="I384" s="49"/>
      <c r="J384" s="38"/>
      <c r="K384" s="117">
        <f t="shared" si="61"/>
        <v>0</v>
      </c>
      <c r="L384" s="38"/>
      <c r="M384" s="100" t="s">
        <v>14</v>
      </c>
      <c r="N384" s="108"/>
    </row>
    <row r="385" spans="2:14" ht="13.5" thickBot="1">
      <c r="B385" s="24" t="s">
        <v>79</v>
      </c>
      <c r="C385" s="3"/>
      <c r="D385" s="3"/>
      <c r="E385" s="4">
        <v>1.18</v>
      </c>
      <c r="F385" s="12"/>
      <c r="G385" s="117">
        <f t="shared" si="60"/>
        <v>0</v>
      </c>
      <c r="H385" s="18">
        <f>F385/E385</f>
        <v>0</v>
      </c>
      <c r="I385" s="3">
        <v>1.18</v>
      </c>
      <c r="J385" s="12"/>
      <c r="K385" s="117">
        <f t="shared" si="61"/>
        <v>0</v>
      </c>
      <c r="L385" s="18">
        <f>J385/I385</f>
        <v>0</v>
      </c>
      <c r="M385" s="100" t="s">
        <v>14</v>
      </c>
      <c r="N385" s="108"/>
    </row>
    <row r="386" spans="2:14" ht="13.5" thickBot="1">
      <c r="B386" s="24" t="s">
        <v>80</v>
      </c>
      <c r="C386" s="3"/>
      <c r="D386" s="3"/>
      <c r="E386" s="4">
        <v>1.18</v>
      </c>
      <c r="F386" s="12"/>
      <c r="G386" s="117">
        <f t="shared" si="60"/>
        <v>0</v>
      </c>
      <c r="H386" s="18">
        <f>F386/E386</f>
        <v>0</v>
      </c>
      <c r="I386" s="3">
        <v>1.18</v>
      </c>
      <c r="J386" s="12"/>
      <c r="K386" s="117">
        <f t="shared" si="61"/>
        <v>0</v>
      </c>
      <c r="L386" s="18">
        <f>J386/I386</f>
        <v>0</v>
      </c>
      <c r="M386" s="100" t="s">
        <v>14</v>
      </c>
      <c r="N386" s="108"/>
    </row>
    <row r="387" spans="2:14" ht="13.5" thickBot="1">
      <c r="B387" s="24" t="s">
        <v>81</v>
      </c>
      <c r="C387" s="3"/>
      <c r="D387" s="3"/>
      <c r="E387" s="3"/>
      <c r="F387" s="12"/>
      <c r="G387" s="117">
        <f t="shared" si="60"/>
        <v>0</v>
      </c>
      <c r="H387" s="12"/>
      <c r="I387" s="3"/>
      <c r="J387" s="12"/>
      <c r="K387" s="117">
        <f t="shared" si="61"/>
        <v>0</v>
      </c>
      <c r="L387" s="38"/>
      <c r="M387" s="92" t="s">
        <v>14</v>
      </c>
      <c r="N387" s="108"/>
    </row>
    <row r="388" spans="2:14" ht="13.5" thickBot="1">
      <c r="B388" s="128" t="s">
        <v>705</v>
      </c>
      <c r="C388" s="118">
        <v>45</v>
      </c>
      <c r="D388" s="118" t="s">
        <v>4</v>
      </c>
      <c r="E388" s="118">
        <v>1.18</v>
      </c>
      <c r="F388" s="117">
        <v>398</v>
      </c>
      <c r="G388" s="117">
        <f t="shared" si="60"/>
        <v>331.6666666666667</v>
      </c>
      <c r="H388" s="117">
        <f>F388/E388</f>
        <v>337.2881355932204</v>
      </c>
      <c r="I388" s="118">
        <v>1.18</v>
      </c>
      <c r="J388" s="117">
        <f>C388*F388</f>
        <v>17910</v>
      </c>
      <c r="K388" s="117">
        <f t="shared" si="61"/>
        <v>14925</v>
      </c>
      <c r="L388" s="117">
        <f>J388/I388</f>
        <v>15177.966101694916</v>
      </c>
      <c r="M388" s="92" t="s">
        <v>14</v>
      </c>
      <c r="N388" s="108">
        <v>68</v>
      </c>
    </row>
    <row r="389" spans="2:14" ht="13.5" thickBot="1">
      <c r="B389" s="23" t="s">
        <v>705</v>
      </c>
      <c r="C389" s="2">
        <v>17</v>
      </c>
      <c r="D389" s="2" t="s">
        <v>4</v>
      </c>
      <c r="E389" s="2">
        <v>1.18</v>
      </c>
      <c r="F389" s="13">
        <v>385</v>
      </c>
      <c r="G389" s="13">
        <f t="shared" si="60"/>
        <v>320.83333333333337</v>
      </c>
      <c r="H389" s="13">
        <f>F389/E389</f>
        <v>326.271186440678</v>
      </c>
      <c r="I389" s="2">
        <v>1.18</v>
      </c>
      <c r="J389" s="13">
        <f>C389*F389</f>
        <v>6545</v>
      </c>
      <c r="K389" s="13">
        <f>J389/1.2</f>
        <v>5454.166666666667</v>
      </c>
      <c r="L389" s="13">
        <f>J389/I389</f>
        <v>5546.610169491526</v>
      </c>
      <c r="M389" s="93" t="s">
        <v>5</v>
      </c>
      <c r="N389" s="108"/>
    </row>
    <row r="390" spans="2:14" ht="13.5" thickBot="1">
      <c r="B390" s="23" t="s">
        <v>705</v>
      </c>
      <c r="C390" s="2">
        <v>9</v>
      </c>
      <c r="D390" s="2" t="s">
        <v>4</v>
      </c>
      <c r="E390" s="2">
        <v>1.18</v>
      </c>
      <c r="F390" s="13">
        <v>460</v>
      </c>
      <c r="G390" s="13">
        <f t="shared" si="60"/>
        <v>383.33333333333337</v>
      </c>
      <c r="H390" s="13">
        <f>F390/E390</f>
        <v>389.8305084745763</v>
      </c>
      <c r="I390" s="2">
        <v>1.18</v>
      </c>
      <c r="J390" s="13">
        <f>C390*F390</f>
        <v>4140</v>
      </c>
      <c r="K390" s="13">
        <f t="shared" si="61"/>
        <v>3450</v>
      </c>
      <c r="L390" s="13">
        <f>J390/I390</f>
        <v>3508.474576271187</v>
      </c>
      <c r="M390" s="93" t="s">
        <v>5</v>
      </c>
      <c r="N390" s="108"/>
    </row>
    <row r="391" spans="2:14" ht="13.5" thickBot="1">
      <c r="B391" s="23" t="s">
        <v>573</v>
      </c>
      <c r="C391" s="2">
        <v>1</v>
      </c>
      <c r="D391" s="2" t="s">
        <v>11</v>
      </c>
      <c r="E391" s="2">
        <v>1.18</v>
      </c>
      <c r="F391" s="13">
        <v>580</v>
      </c>
      <c r="G391" s="13">
        <f t="shared" si="60"/>
        <v>483.33333333333337</v>
      </c>
      <c r="H391" s="13">
        <f>F391/E391</f>
        <v>491.52542372881356</v>
      </c>
      <c r="I391" s="2">
        <v>1.18</v>
      </c>
      <c r="J391" s="13">
        <f>C391*F391</f>
        <v>580</v>
      </c>
      <c r="K391" s="13">
        <f t="shared" si="61"/>
        <v>483.33333333333337</v>
      </c>
      <c r="L391" s="13">
        <f>J391/I391</f>
        <v>491.52542372881356</v>
      </c>
      <c r="M391" s="93" t="s">
        <v>5</v>
      </c>
      <c r="N391" s="108"/>
    </row>
    <row r="392" spans="2:14" ht="13.5" thickBot="1">
      <c r="B392" s="24" t="s">
        <v>82</v>
      </c>
      <c r="C392" s="3">
        <v>50</v>
      </c>
      <c r="D392" s="3" t="s">
        <v>4</v>
      </c>
      <c r="E392" s="3">
        <v>1.18</v>
      </c>
      <c r="F392" s="12"/>
      <c r="G392" s="117">
        <f t="shared" si="60"/>
        <v>0</v>
      </c>
      <c r="H392" s="12"/>
      <c r="I392" s="3"/>
      <c r="J392" s="12"/>
      <c r="K392" s="117">
        <f t="shared" si="61"/>
        <v>0</v>
      </c>
      <c r="L392" s="12"/>
      <c r="M392" s="92" t="s">
        <v>14</v>
      </c>
      <c r="N392" s="108">
        <v>5</v>
      </c>
    </row>
    <row r="393" spans="2:14" ht="13.5" thickBot="1">
      <c r="B393" s="23" t="s">
        <v>82</v>
      </c>
      <c r="C393" s="2">
        <v>17</v>
      </c>
      <c r="D393" s="2" t="s">
        <v>4</v>
      </c>
      <c r="E393" s="2">
        <v>1.18</v>
      </c>
      <c r="F393" s="13">
        <v>430</v>
      </c>
      <c r="G393" s="13">
        <f t="shared" si="60"/>
        <v>358.33333333333337</v>
      </c>
      <c r="H393" s="13">
        <f>F393/E393</f>
        <v>364.40677966101697</v>
      </c>
      <c r="I393" s="2">
        <v>1.18</v>
      </c>
      <c r="J393" s="13">
        <f>C393*F393</f>
        <v>7310</v>
      </c>
      <c r="K393" s="13">
        <f t="shared" si="61"/>
        <v>6091.666666666667</v>
      </c>
      <c r="L393" s="13">
        <f>J393/I393</f>
        <v>6194.9152542372885</v>
      </c>
      <c r="M393" s="93" t="s">
        <v>806</v>
      </c>
      <c r="N393" s="108"/>
    </row>
    <row r="394" spans="2:14" ht="13.5" thickBot="1">
      <c r="B394" s="23" t="s">
        <v>707</v>
      </c>
      <c r="C394" s="2">
        <v>9</v>
      </c>
      <c r="D394" s="2" t="s">
        <v>11</v>
      </c>
      <c r="E394" s="2">
        <v>1.18</v>
      </c>
      <c r="F394" s="13">
        <v>520</v>
      </c>
      <c r="G394" s="13">
        <f t="shared" si="60"/>
        <v>433.33333333333337</v>
      </c>
      <c r="H394" s="13">
        <f>F394/E394</f>
        <v>440.67796610169495</v>
      </c>
      <c r="I394" s="2">
        <v>1.18</v>
      </c>
      <c r="J394" s="13">
        <f>C394*F394</f>
        <v>4680</v>
      </c>
      <c r="K394" s="13">
        <f t="shared" si="61"/>
        <v>3900</v>
      </c>
      <c r="L394" s="13">
        <f>J394/I394</f>
        <v>3966.1016949152545</v>
      </c>
      <c r="M394" s="93" t="s">
        <v>806</v>
      </c>
      <c r="N394" s="108"/>
    </row>
    <row r="395" spans="2:14" ht="13.5" thickBot="1">
      <c r="B395" s="23" t="s">
        <v>733</v>
      </c>
      <c r="C395" s="2">
        <v>1</v>
      </c>
      <c r="D395" s="2" t="s">
        <v>11</v>
      </c>
      <c r="E395" s="2">
        <v>1.18</v>
      </c>
      <c r="F395" s="13">
        <v>580</v>
      </c>
      <c r="G395" s="13">
        <f>F395/1.2</f>
        <v>483.33333333333337</v>
      </c>
      <c r="H395" s="13">
        <f>F395/E395</f>
        <v>491.52542372881356</v>
      </c>
      <c r="I395" s="2">
        <v>1.18</v>
      </c>
      <c r="J395" s="13">
        <f>C395*F395</f>
        <v>580</v>
      </c>
      <c r="K395" s="13">
        <f t="shared" si="61"/>
        <v>483.33333333333337</v>
      </c>
      <c r="L395" s="13">
        <f>J395/I395</f>
        <v>491.52542372881356</v>
      </c>
      <c r="M395" s="93" t="s">
        <v>5</v>
      </c>
      <c r="N395" s="108"/>
    </row>
    <row r="396" spans="2:14" ht="14.25" customHeight="1" thickBot="1">
      <c r="B396" s="24" t="s">
        <v>841</v>
      </c>
      <c r="C396" s="3">
        <v>50</v>
      </c>
      <c r="D396" s="3"/>
      <c r="E396" s="4"/>
      <c r="F396" s="38"/>
      <c r="G396" s="117">
        <f t="shared" si="60"/>
        <v>0</v>
      </c>
      <c r="H396" s="38"/>
      <c r="I396" s="3"/>
      <c r="J396" s="38"/>
      <c r="K396" s="117">
        <f t="shared" si="61"/>
        <v>0</v>
      </c>
      <c r="L396" s="38"/>
      <c r="M396" s="92" t="s">
        <v>14</v>
      </c>
      <c r="N396" s="108">
        <v>18</v>
      </c>
    </row>
    <row r="397" spans="2:14" ht="13.5" thickBot="1">
      <c r="B397" s="23" t="s">
        <v>663</v>
      </c>
      <c r="C397" s="2">
        <v>1</v>
      </c>
      <c r="D397" s="2" t="s">
        <v>4</v>
      </c>
      <c r="E397" s="6">
        <v>1.18</v>
      </c>
      <c r="F397" s="33">
        <v>500</v>
      </c>
      <c r="G397" s="13">
        <f t="shared" si="60"/>
        <v>416.6666666666667</v>
      </c>
      <c r="H397" s="33">
        <f>F397/E397</f>
        <v>423.7288135593221</v>
      </c>
      <c r="I397" s="2">
        <v>1.18</v>
      </c>
      <c r="J397" s="33">
        <f>C397*F397</f>
        <v>500</v>
      </c>
      <c r="K397" s="13">
        <f t="shared" si="61"/>
        <v>416.6666666666667</v>
      </c>
      <c r="L397" s="33">
        <f>J397/I397</f>
        <v>423.7288135593221</v>
      </c>
      <c r="M397" s="93" t="s">
        <v>806</v>
      </c>
      <c r="N397" s="108"/>
    </row>
    <row r="398" spans="2:14" ht="13.5" thickBot="1">
      <c r="B398" s="24" t="s">
        <v>212</v>
      </c>
      <c r="C398" s="3"/>
      <c r="D398" s="3"/>
      <c r="E398" s="3"/>
      <c r="F398" s="12"/>
      <c r="G398" s="117">
        <f>F398/1.2</f>
        <v>0</v>
      </c>
      <c r="H398" s="12"/>
      <c r="I398" s="3"/>
      <c r="J398" s="12"/>
      <c r="K398" s="117">
        <f t="shared" si="61"/>
        <v>0</v>
      </c>
      <c r="L398" s="12"/>
      <c r="M398" s="92" t="s">
        <v>14</v>
      </c>
      <c r="N398" s="108">
        <v>0</v>
      </c>
    </row>
    <row r="399" spans="2:14" ht="13.5" thickBot="1">
      <c r="B399" s="23" t="s">
        <v>681</v>
      </c>
      <c r="C399" s="2">
        <v>1</v>
      </c>
      <c r="D399" s="2" t="s">
        <v>4</v>
      </c>
      <c r="E399" s="6">
        <v>1.18</v>
      </c>
      <c r="F399" s="33">
        <v>500</v>
      </c>
      <c r="G399" s="13">
        <f t="shared" si="60"/>
        <v>416.6666666666667</v>
      </c>
      <c r="H399" s="33">
        <f aca="true" t="shared" si="65" ref="H399:H416">F399/E399</f>
        <v>423.7288135593221</v>
      </c>
      <c r="I399" s="2">
        <v>1.18</v>
      </c>
      <c r="J399" s="33">
        <f>C399*F399</f>
        <v>500</v>
      </c>
      <c r="K399" s="13">
        <f t="shared" si="61"/>
        <v>416.6666666666667</v>
      </c>
      <c r="L399" s="33">
        <f aca="true" t="shared" si="66" ref="L399:L416">J399/I399</f>
        <v>423.7288135593221</v>
      </c>
      <c r="M399" s="93" t="s">
        <v>806</v>
      </c>
      <c r="N399" s="108"/>
    </row>
    <row r="400" spans="2:14" ht="13.5" thickBot="1">
      <c r="B400" s="128" t="s">
        <v>83</v>
      </c>
      <c r="C400" s="3"/>
      <c r="D400" s="3"/>
      <c r="E400" s="4">
        <v>1.18</v>
      </c>
      <c r="F400" s="12"/>
      <c r="G400" s="117">
        <f t="shared" si="60"/>
        <v>0</v>
      </c>
      <c r="H400" s="18">
        <f t="shared" si="65"/>
        <v>0</v>
      </c>
      <c r="I400" s="3">
        <v>1.18</v>
      </c>
      <c r="J400" s="12"/>
      <c r="K400" s="117">
        <f t="shared" si="61"/>
        <v>0</v>
      </c>
      <c r="L400" s="18">
        <f t="shared" si="66"/>
        <v>0</v>
      </c>
      <c r="M400" s="100" t="s">
        <v>14</v>
      </c>
      <c r="N400" s="108">
        <v>18</v>
      </c>
    </row>
    <row r="401" spans="2:14" ht="13.5" thickBot="1">
      <c r="B401" s="34" t="s">
        <v>574</v>
      </c>
      <c r="C401" s="2">
        <v>32.8</v>
      </c>
      <c r="D401" s="2" t="s">
        <v>4</v>
      </c>
      <c r="E401" s="2">
        <v>1.18</v>
      </c>
      <c r="F401" s="13">
        <v>440</v>
      </c>
      <c r="G401" s="13">
        <f t="shared" si="60"/>
        <v>366.6666666666667</v>
      </c>
      <c r="H401" s="13">
        <f t="shared" si="65"/>
        <v>372.8813559322034</v>
      </c>
      <c r="I401" s="2">
        <v>1.18</v>
      </c>
      <c r="J401" s="13">
        <f>C401*F401</f>
        <v>14431.999999999998</v>
      </c>
      <c r="K401" s="13">
        <f t="shared" si="61"/>
        <v>12026.666666666666</v>
      </c>
      <c r="L401" s="13">
        <f t="shared" si="66"/>
        <v>12230.50847457627</v>
      </c>
      <c r="M401" s="93" t="s">
        <v>5</v>
      </c>
      <c r="N401" s="108">
        <v>1664</v>
      </c>
    </row>
    <row r="402" spans="2:14" ht="16.5" customHeight="1" thickBot="1">
      <c r="B402" s="34" t="s">
        <v>575</v>
      </c>
      <c r="C402" s="2">
        <v>10.6</v>
      </c>
      <c r="D402" s="2" t="s">
        <v>4</v>
      </c>
      <c r="E402" s="2">
        <v>1.18</v>
      </c>
      <c r="F402" s="13">
        <v>560</v>
      </c>
      <c r="G402" s="13">
        <f t="shared" si="60"/>
        <v>466.6666666666667</v>
      </c>
      <c r="H402" s="13">
        <f t="shared" si="65"/>
        <v>474.5762711864407</v>
      </c>
      <c r="I402" s="2">
        <v>1.18</v>
      </c>
      <c r="J402" s="13">
        <f>C402*F402</f>
        <v>5936</v>
      </c>
      <c r="K402" s="13">
        <f t="shared" si="61"/>
        <v>4946.666666666667</v>
      </c>
      <c r="L402" s="13">
        <f t="shared" si="66"/>
        <v>5030.5084745762715</v>
      </c>
      <c r="M402" s="93" t="s">
        <v>5</v>
      </c>
      <c r="N402" s="108"/>
    </row>
    <row r="403" spans="2:14" ht="13.5" thickBot="1">
      <c r="B403" s="34" t="s">
        <v>576</v>
      </c>
      <c r="C403" s="2">
        <v>1</v>
      </c>
      <c r="D403" s="2" t="s">
        <v>11</v>
      </c>
      <c r="E403" s="2">
        <v>1.18</v>
      </c>
      <c r="F403" s="13">
        <v>720</v>
      </c>
      <c r="G403" s="13">
        <f t="shared" si="60"/>
        <v>600</v>
      </c>
      <c r="H403" s="13">
        <f t="shared" si="65"/>
        <v>610.1694915254237</v>
      </c>
      <c r="I403" s="2">
        <v>1.18</v>
      </c>
      <c r="J403" s="13">
        <f>C403*F403</f>
        <v>720</v>
      </c>
      <c r="K403" s="13">
        <f t="shared" si="61"/>
        <v>600</v>
      </c>
      <c r="L403" s="13">
        <f t="shared" si="66"/>
        <v>610.1694915254237</v>
      </c>
      <c r="M403" s="93" t="s">
        <v>5</v>
      </c>
      <c r="N403" s="108"/>
    </row>
    <row r="404" spans="2:14" ht="13.5" thickBot="1">
      <c r="B404" s="24" t="s">
        <v>579</v>
      </c>
      <c r="C404" s="3">
        <v>35</v>
      </c>
      <c r="D404" s="3" t="s">
        <v>4</v>
      </c>
      <c r="E404" s="3">
        <v>1.18</v>
      </c>
      <c r="F404" s="12">
        <v>318</v>
      </c>
      <c r="G404" s="117">
        <f t="shared" si="60"/>
        <v>265</v>
      </c>
      <c r="H404" s="117">
        <f t="shared" si="65"/>
        <v>269.49152542372883</v>
      </c>
      <c r="I404" s="118">
        <v>1.18</v>
      </c>
      <c r="J404" s="117">
        <v>9720</v>
      </c>
      <c r="K404" s="117">
        <f t="shared" si="61"/>
        <v>8100</v>
      </c>
      <c r="L404" s="12">
        <f t="shared" si="66"/>
        <v>8237.28813559322</v>
      </c>
      <c r="M404" s="137" t="s">
        <v>806</v>
      </c>
      <c r="N404" s="108">
        <v>220</v>
      </c>
    </row>
    <row r="405" spans="2:14" ht="13.5" thickBot="1">
      <c r="B405" s="23" t="s">
        <v>84</v>
      </c>
      <c r="C405" s="2">
        <v>18</v>
      </c>
      <c r="D405" s="2" t="s">
        <v>4</v>
      </c>
      <c r="E405" s="2">
        <v>1.18</v>
      </c>
      <c r="F405" s="13">
        <v>415</v>
      </c>
      <c r="G405" s="13">
        <f t="shared" si="60"/>
        <v>345.83333333333337</v>
      </c>
      <c r="H405" s="13">
        <f t="shared" si="65"/>
        <v>351.6949152542373</v>
      </c>
      <c r="I405" s="2">
        <v>1.18</v>
      </c>
      <c r="J405" s="13">
        <f>C405*F405</f>
        <v>7470</v>
      </c>
      <c r="K405" s="13">
        <f t="shared" si="61"/>
        <v>6225</v>
      </c>
      <c r="L405" s="13">
        <f t="shared" si="66"/>
        <v>6330.5084745762715</v>
      </c>
      <c r="M405" s="93" t="s">
        <v>5</v>
      </c>
      <c r="N405" s="108"/>
    </row>
    <row r="406" spans="2:14" ht="13.5" thickBot="1">
      <c r="B406" s="23" t="s">
        <v>84</v>
      </c>
      <c r="C406" s="2">
        <v>9</v>
      </c>
      <c r="D406" s="2" t="s">
        <v>4</v>
      </c>
      <c r="E406" s="2">
        <v>1.18</v>
      </c>
      <c r="F406" s="13">
        <v>495</v>
      </c>
      <c r="G406" s="13">
        <f t="shared" si="60"/>
        <v>412.5</v>
      </c>
      <c r="H406" s="13">
        <f t="shared" si="65"/>
        <v>419.49152542372883</v>
      </c>
      <c r="I406" s="2">
        <v>1.18</v>
      </c>
      <c r="J406" s="13">
        <f>C406*F406</f>
        <v>4455</v>
      </c>
      <c r="K406" s="13">
        <f t="shared" si="61"/>
        <v>3712.5</v>
      </c>
      <c r="L406" s="13">
        <f t="shared" si="66"/>
        <v>3775.4237288135596</v>
      </c>
      <c r="M406" s="93" t="s">
        <v>5</v>
      </c>
      <c r="N406" s="108"/>
    </row>
    <row r="407" spans="2:14" ht="13.5" thickBot="1">
      <c r="B407" s="23" t="s">
        <v>577</v>
      </c>
      <c r="C407" s="2">
        <v>1</v>
      </c>
      <c r="D407" s="2" t="s">
        <v>11</v>
      </c>
      <c r="E407" s="2">
        <v>1.18</v>
      </c>
      <c r="F407" s="13">
        <v>580</v>
      </c>
      <c r="G407" s="13">
        <f t="shared" si="60"/>
        <v>483.33333333333337</v>
      </c>
      <c r="H407" s="13">
        <f t="shared" si="65"/>
        <v>491.52542372881356</v>
      </c>
      <c r="I407" s="2">
        <v>1.18</v>
      </c>
      <c r="J407" s="13">
        <f>C407*F407</f>
        <v>580</v>
      </c>
      <c r="K407" s="13">
        <f t="shared" si="61"/>
        <v>483.33333333333337</v>
      </c>
      <c r="L407" s="13">
        <f t="shared" si="66"/>
        <v>491.52542372881356</v>
      </c>
      <c r="M407" s="93" t="s">
        <v>5</v>
      </c>
      <c r="N407" s="108"/>
    </row>
    <row r="408" spans="2:14" ht="13.5" thickBot="1">
      <c r="B408" s="24" t="s">
        <v>85</v>
      </c>
      <c r="C408" s="3"/>
      <c r="D408" s="3"/>
      <c r="E408" s="4">
        <v>1.18</v>
      </c>
      <c r="F408" s="12"/>
      <c r="G408" s="117">
        <f>F408/1.2</f>
        <v>0</v>
      </c>
      <c r="H408" s="18">
        <f t="shared" si="65"/>
        <v>0</v>
      </c>
      <c r="I408" s="3">
        <v>1.18</v>
      </c>
      <c r="J408" s="12"/>
      <c r="K408" s="117">
        <f t="shared" si="61"/>
        <v>0</v>
      </c>
      <c r="L408" s="18">
        <f t="shared" si="66"/>
        <v>0</v>
      </c>
      <c r="M408" s="94" t="s">
        <v>6</v>
      </c>
      <c r="N408" s="108"/>
    </row>
    <row r="409" spans="2:14" ht="13.5" thickBot="1">
      <c r="B409" s="24" t="s">
        <v>86</v>
      </c>
      <c r="C409" s="3"/>
      <c r="D409" s="3"/>
      <c r="E409" s="4">
        <v>1.18</v>
      </c>
      <c r="F409" s="12"/>
      <c r="G409" s="117">
        <f t="shared" si="60"/>
        <v>0</v>
      </c>
      <c r="H409" s="18">
        <f t="shared" si="65"/>
        <v>0</v>
      </c>
      <c r="I409" s="3">
        <v>1.18</v>
      </c>
      <c r="J409" s="12"/>
      <c r="K409" s="117">
        <f t="shared" si="61"/>
        <v>0</v>
      </c>
      <c r="L409" s="18">
        <f t="shared" si="66"/>
        <v>0</v>
      </c>
      <c r="M409" s="94" t="s">
        <v>6</v>
      </c>
      <c r="N409" s="108"/>
    </row>
    <row r="410" spans="2:14" ht="13.5" thickBot="1">
      <c r="B410" s="23" t="s">
        <v>87</v>
      </c>
      <c r="C410" s="40">
        <v>18</v>
      </c>
      <c r="D410" s="40" t="s">
        <v>4</v>
      </c>
      <c r="E410" s="37">
        <v>1.18</v>
      </c>
      <c r="F410" s="13">
        <v>170</v>
      </c>
      <c r="G410" s="13">
        <f t="shared" si="60"/>
        <v>141.66666666666669</v>
      </c>
      <c r="H410" s="114">
        <f t="shared" si="65"/>
        <v>144.0677966101695</v>
      </c>
      <c r="I410" s="113">
        <v>1.18</v>
      </c>
      <c r="J410" s="114">
        <f>C410*F410</f>
        <v>3060</v>
      </c>
      <c r="K410" s="13">
        <f>J410/1.2</f>
        <v>2550</v>
      </c>
      <c r="L410" s="114">
        <f t="shared" si="66"/>
        <v>2593.220338983051</v>
      </c>
      <c r="M410" s="94" t="s">
        <v>6</v>
      </c>
      <c r="N410" s="108">
        <v>83</v>
      </c>
    </row>
    <row r="411" spans="2:14" ht="13.5" thickBot="1">
      <c r="B411" s="23" t="s">
        <v>770</v>
      </c>
      <c r="C411" s="40">
        <v>50</v>
      </c>
      <c r="D411" s="40" t="s">
        <v>4</v>
      </c>
      <c r="E411" s="37">
        <v>1.18</v>
      </c>
      <c r="F411" s="13">
        <v>245</v>
      </c>
      <c r="G411" s="13">
        <f t="shared" si="60"/>
        <v>204.16666666666669</v>
      </c>
      <c r="H411" s="114">
        <f t="shared" si="65"/>
        <v>207.62711864406782</v>
      </c>
      <c r="I411" s="113">
        <v>1.18</v>
      </c>
      <c r="J411" s="114">
        <f>C411*F411</f>
        <v>12250</v>
      </c>
      <c r="K411" s="13">
        <f t="shared" si="61"/>
        <v>10208.333333333334</v>
      </c>
      <c r="L411" s="114">
        <f t="shared" si="66"/>
        <v>10381.35593220339</v>
      </c>
      <c r="M411" s="94" t="s">
        <v>6</v>
      </c>
      <c r="N411" s="108"/>
    </row>
    <row r="412" spans="2:14" ht="13.5" thickBot="1">
      <c r="B412" s="23" t="s">
        <v>770</v>
      </c>
      <c r="C412" s="40">
        <v>20</v>
      </c>
      <c r="D412" s="40" t="s">
        <v>4</v>
      </c>
      <c r="E412" s="37">
        <v>1.18</v>
      </c>
      <c r="F412" s="13">
        <v>320</v>
      </c>
      <c r="G412" s="13">
        <f t="shared" si="60"/>
        <v>266.6666666666667</v>
      </c>
      <c r="H412" s="114">
        <f t="shared" si="65"/>
        <v>271.1864406779661</v>
      </c>
      <c r="I412" s="113">
        <v>1.18</v>
      </c>
      <c r="J412" s="114">
        <f>C412*F412</f>
        <v>6400</v>
      </c>
      <c r="K412" s="13">
        <f t="shared" si="61"/>
        <v>5333.333333333334</v>
      </c>
      <c r="L412" s="114">
        <f t="shared" si="66"/>
        <v>5423.728813559323</v>
      </c>
      <c r="M412" s="93" t="s">
        <v>806</v>
      </c>
      <c r="N412" s="108"/>
    </row>
    <row r="413" spans="2:14" ht="13.5" thickBot="1">
      <c r="B413" s="23" t="s">
        <v>770</v>
      </c>
      <c r="C413" s="40">
        <v>10</v>
      </c>
      <c r="D413" s="40" t="s">
        <v>4</v>
      </c>
      <c r="E413" s="37">
        <v>1.18</v>
      </c>
      <c r="F413" s="13">
        <v>385</v>
      </c>
      <c r="G413" s="13">
        <f t="shared" si="60"/>
        <v>320.83333333333337</v>
      </c>
      <c r="H413" s="114">
        <f t="shared" si="65"/>
        <v>326.271186440678</v>
      </c>
      <c r="I413" s="113">
        <v>1.18</v>
      </c>
      <c r="J413" s="114">
        <f>C413*F413</f>
        <v>3850</v>
      </c>
      <c r="K413" s="13">
        <f t="shared" si="61"/>
        <v>3208.3333333333335</v>
      </c>
      <c r="L413" s="114">
        <f t="shared" si="66"/>
        <v>3262.71186440678</v>
      </c>
      <c r="M413" s="93" t="s">
        <v>806</v>
      </c>
      <c r="N413" s="108"/>
    </row>
    <row r="414" spans="2:14" ht="13.5" thickBot="1">
      <c r="B414" s="23" t="s">
        <v>771</v>
      </c>
      <c r="C414" s="2">
        <v>1</v>
      </c>
      <c r="D414" s="2" t="s">
        <v>11</v>
      </c>
      <c r="E414" s="2">
        <v>1.18</v>
      </c>
      <c r="F414" s="13">
        <v>580</v>
      </c>
      <c r="G414" s="13">
        <f t="shared" si="60"/>
        <v>483.33333333333337</v>
      </c>
      <c r="H414" s="13">
        <f t="shared" si="65"/>
        <v>491.52542372881356</v>
      </c>
      <c r="I414" s="2">
        <v>1.18</v>
      </c>
      <c r="J414" s="13">
        <f>C414*F414</f>
        <v>580</v>
      </c>
      <c r="K414" s="13">
        <f t="shared" si="61"/>
        <v>483.33333333333337</v>
      </c>
      <c r="L414" s="13">
        <f t="shared" si="66"/>
        <v>491.52542372881356</v>
      </c>
      <c r="M414" s="93" t="s">
        <v>5</v>
      </c>
      <c r="N414" s="107"/>
    </row>
    <row r="415" spans="2:14" ht="13.5" thickBot="1">
      <c r="B415" s="128" t="s">
        <v>580</v>
      </c>
      <c r="C415" s="3"/>
      <c r="D415" s="3"/>
      <c r="E415" s="4">
        <v>1.18</v>
      </c>
      <c r="F415" s="12"/>
      <c r="G415" s="117">
        <f aca="true" t="shared" si="67" ref="G415:G420">F415/1.2</f>
        <v>0</v>
      </c>
      <c r="H415" s="18">
        <f t="shared" si="65"/>
        <v>0</v>
      </c>
      <c r="I415" s="3">
        <v>1.18</v>
      </c>
      <c r="J415" s="12"/>
      <c r="K415" s="117">
        <f aca="true" t="shared" si="68" ref="K415:K420">J415/1.2</f>
        <v>0</v>
      </c>
      <c r="L415" s="18">
        <f t="shared" si="66"/>
        <v>0</v>
      </c>
      <c r="M415" s="94" t="s">
        <v>6</v>
      </c>
      <c r="N415" s="108">
        <v>26</v>
      </c>
    </row>
    <row r="416" spans="2:14" ht="13.5" thickBot="1">
      <c r="B416" s="23" t="s">
        <v>578</v>
      </c>
      <c r="C416" s="2">
        <v>1</v>
      </c>
      <c r="D416" s="2" t="s">
        <v>11</v>
      </c>
      <c r="E416" s="2">
        <v>1.18</v>
      </c>
      <c r="F416" s="13">
        <v>600</v>
      </c>
      <c r="G416" s="13">
        <f t="shared" si="67"/>
        <v>500</v>
      </c>
      <c r="H416" s="13">
        <f t="shared" si="65"/>
        <v>508.4745762711865</v>
      </c>
      <c r="I416" s="2">
        <v>1.18</v>
      </c>
      <c r="J416" s="13">
        <v>600</v>
      </c>
      <c r="K416" s="13">
        <f t="shared" si="68"/>
        <v>500</v>
      </c>
      <c r="L416" s="13">
        <f t="shared" si="66"/>
        <v>508.4745762711865</v>
      </c>
      <c r="M416" s="93" t="s">
        <v>806</v>
      </c>
      <c r="N416" s="108"/>
    </row>
    <row r="417" spans="2:14" ht="13.5" thickBot="1">
      <c r="B417" s="24" t="s">
        <v>214</v>
      </c>
      <c r="C417" s="42"/>
      <c r="D417" s="3"/>
      <c r="E417" s="4"/>
      <c r="F417" s="12"/>
      <c r="G417" s="117">
        <f t="shared" si="67"/>
        <v>0</v>
      </c>
      <c r="H417" s="12"/>
      <c r="I417" s="3"/>
      <c r="J417" s="12"/>
      <c r="K417" s="117">
        <f t="shared" si="68"/>
        <v>0</v>
      </c>
      <c r="L417" s="12"/>
      <c r="M417" s="94" t="s">
        <v>6</v>
      </c>
      <c r="N417" s="108">
        <v>0</v>
      </c>
    </row>
    <row r="418" spans="2:14" ht="13.5" thickBot="1">
      <c r="B418" s="23" t="s">
        <v>739</v>
      </c>
      <c r="C418" s="2">
        <v>4</v>
      </c>
      <c r="D418" s="2" t="s">
        <v>4</v>
      </c>
      <c r="E418" s="2">
        <v>1.18</v>
      </c>
      <c r="F418" s="13">
        <v>1850</v>
      </c>
      <c r="G418" s="13">
        <f t="shared" si="67"/>
        <v>1541.6666666666667</v>
      </c>
      <c r="H418" s="13">
        <f aca="true" t="shared" si="69" ref="H418:H423">F418/E418</f>
        <v>1567.7966101694917</v>
      </c>
      <c r="I418" s="2">
        <v>1.18</v>
      </c>
      <c r="J418" s="13">
        <f>C418*F418</f>
        <v>7400</v>
      </c>
      <c r="K418" s="13">
        <f t="shared" si="68"/>
        <v>6166.666666666667</v>
      </c>
      <c r="L418" s="13">
        <f aca="true" t="shared" si="70" ref="L418:L423">J418/I418</f>
        <v>6271.186440677967</v>
      </c>
      <c r="M418" s="93" t="s">
        <v>5</v>
      </c>
      <c r="N418" s="108">
        <v>24</v>
      </c>
    </row>
    <row r="419" spans="2:14" ht="13.5" thickBot="1">
      <c r="B419" s="23" t="s">
        <v>581</v>
      </c>
      <c r="C419" s="2">
        <v>1</v>
      </c>
      <c r="D419" s="2" t="s">
        <v>4</v>
      </c>
      <c r="E419" s="6">
        <v>1.18</v>
      </c>
      <c r="F419" s="13">
        <v>2100</v>
      </c>
      <c r="G419" s="13">
        <f t="shared" si="67"/>
        <v>1750</v>
      </c>
      <c r="H419" s="13">
        <f t="shared" si="69"/>
        <v>1779.6610169491526</v>
      </c>
      <c r="I419" s="2">
        <v>1.18</v>
      </c>
      <c r="J419" s="13">
        <v>2100</v>
      </c>
      <c r="K419" s="13">
        <f t="shared" si="68"/>
        <v>1750</v>
      </c>
      <c r="L419" s="13">
        <f t="shared" si="70"/>
        <v>1779.6610169491526</v>
      </c>
      <c r="M419" s="93" t="s">
        <v>5</v>
      </c>
      <c r="N419" s="108"/>
    </row>
    <row r="420" spans="2:14" ht="17.25" customHeight="1" thickBot="1">
      <c r="B420" s="23" t="s">
        <v>858</v>
      </c>
      <c r="C420" s="2">
        <v>51.5</v>
      </c>
      <c r="D420" s="2" t="s">
        <v>4</v>
      </c>
      <c r="E420" s="2">
        <v>1.18</v>
      </c>
      <c r="F420" s="13">
        <v>345</v>
      </c>
      <c r="G420" s="13">
        <f t="shared" si="67"/>
        <v>287.5</v>
      </c>
      <c r="H420" s="114">
        <f t="shared" si="69"/>
        <v>292.37288135593224</v>
      </c>
      <c r="I420" s="113">
        <v>1.18</v>
      </c>
      <c r="J420" s="114">
        <f>C420*F420</f>
        <v>17767.5</v>
      </c>
      <c r="K420" s="13">
        <f t="shared" si="68"/>
        <v>14806.25</v>
      </c>
      <c r="L420" s="114">
        <f t="shared" si="70"/>
        <v>15057.203389830509</v>
      </c>
      <c r="M420" s="93" t="s">
        <v>806</v>
      </c>
      <c r="N420" s="108">
        <v>320</v>
      </c>
    </row>
    <row r="421" spans="2:14" ht="13.5" thickBot="1">
      <c r="B421" s="23" t="s">
        <v>859</v>
      </c>
      <c r="C421" s="2">
        <v>20.6</v>
      </c>
      <c r="D421" s="2" t="s">
        <v>4</v>
      </c>
      <c r="E421" s="2">
        <v>1.18</v>
      </c>
      <c r="F421" s="13">
        <v>445</v>
      </c>
      <c r="G421" s="13">
        <f>F421/1.2</f>
        <v>370.83333333333337</v>
      </c>
      <c r="H421" s="114">
        <f t="shared" si="69"/>
        <v>377.11864406779665</v>
      </c>
      <c r="I421" s="113">
        <v>1.18</v>
      </c>
      <c r="J421" s="114">
        <f>C421*F421</f>
        <v>9167</v>
      </c>
      <c r="K421" s="13">
        <f>J421/1.2</f>
        <v>7639.166666666667</v>
      </c>
      <c r="L421" s="114">
        <f t="shared" si="70"/>
        <v>7768.64406779661</v>
      </c>
      <c r="M421" s="93" t="s">
        <v>806</v>
      </c>
      <c r="N421" s="108"/>
    </row>
    <row r="422" spans="2:14" ht="13.5" thickBot="1">
      <c r="B422" s="23" t="s">
        <v>860</v>
      </c>
      <c r="C422" s="2">
        <v>10.3</v>
      </c>
      <c r="D422" s="2" t="s">
        <v>4</v>
      </c>
      <c r="E422" s="2">
        <v>1.18</v>
      </c>
      <c r="F422" s="13">
        <v>530</v>
      </c>
      <c r="G422" s="13">
        <f>F422/1.2</f>
        <v>441.6666666666667</v>
      </c>
      <c r="H422" s="114">
        <f t="shared" si="69"/>
        <v>449.1525423728814</v>
      </c>
      <c r="I422" s="113">
        <v>1.18</v>
      </c>
      <c r="J422" s="114">
        <f>C422*F422</f>
        <v>5459</v>
      </c>
      <c r="K422" s="13">
        <f>J422/1.2</f>
        <v>4549.166666666667</v>
      </c>
      <c r="L422" s="114">
        <f t="shared" si="70"/>
        <v>4626.271186440678</v>
      </c>
      <c r="M422" s="93" t="s">
        <v>806</v>
      </c>
      <c r="N422" s="108"/>
    </row>
    <row r="423" spans="2:14" ht="13.5" thickBot="1">
      <c r="B423" s="23" t="s">
        <v>856</v>
      </c>
      <c r="C423" s="2">
        <v>1</v>
      </c>
      <c r="D423" s="2" t="s">
        <v>11</v>
      </c>
      <c r="E423" s="2">
        <v>1.18</v>
      </c>
      <c r="F423" s="13">
        <v>650</v>
      </c>
      <c r="G423" s="13">
        <f>F423/1.2</f>
        <v>541.6666666666667</v>
      </c>
      <c r="H423" s="13">
        <f t="shared" si="69"/>
        <v>550.8474576271187</v>
      </c>
      <c r="I423" s="2">
        <v>1.18</v>
      </c>
      <c r="J423" s="13">
        <f>C423*F423</f>
        <v>650</v>
      </c>
      <c r="K423" s="13">
        <f>J423/1.2</f>
        <v>541.6666666666667</v>
      </c>
      <c r="L423" s="13">
        <f t="shared" si="70"/>
        <v>550.8474576271187</v>
      </c>
      <c r="M423" s="93" t="s">
        <v>5</v>
      </c>
      <c r="N423" s="108">
        <v>718</v>
      </c>
    </row>
    <row r="424" spans="2:14" ht="19.5" thickBot="1">
      <c r="B424" s="166" t="s">
        <v>88</v>
      </c>
      <c r="C424" s="166"/>
      <c r="D424" s="166"/>
      <c r="E424" s="166"/>
      <c r="F424" s="166"/>
      <c r="G424" s="166"/>
      <c r="H424" s="166"/>
      <c r="I424" s="166"/>
      <c r="J424" s="166"/>
      <c r="K424" s="166"/>
      <c r="L424" s="166"/>
      <c r="M424" s="167"/>
      <c r="N424" s="108"/>
    </row>
    <row r="425" spans="2:14" ht="13.5" thickBot="1">
      <c r="B425" s="25" t="s">
        <v>89</v>
      </c>
      <c r="C425" s="3"/>
      <c r="D425" s="3"/>
      <c r="E425" s="4">
        <v>1.18</v>
      </c>
      <c r="F425" s="12"/>
      <c r="G425" s="138"/>
      <c r="H425" s="18">
        <f aca="true" t="shared" si="71" ref="H425:H466">F425/E425</f>
        <v>0</v>
      </c>
      <c r="I425" s="3">
        <v>1.18</v>
      </c>
      <c r="J425" s="12"/>
      <c r="K425" s="12"/>
      <c r="L425" s="18">
        <f aca="true" t="shared" si="72" ref="L425:L466">J425/I425</f>
        <v>0</v>
      </c>
      <c r="M425" s="94" t="s">
        <v>6</v>
      </c>
      <c r="N425" s="108"/>
    </row>
    <row r="426" spans="2:14" ht="13.5" thickBot="1">
      <c r="B426" s="23" t="s">
        <v>234</v>
      </c>
      <c r="C426" s="10">
        <v>45</v>
      </c>
      <c r="D426" s="2" t="s">
        <v>4</v>
      </c>
      <c r="E426" s="2">
        <v>1.18</v>
      </c>
      <c r="F426" s="143">
        <v>310</v>
      </c>
      <c r="G426" s="144">
        <f>F426/1.2</f>
        <v>258.33333333333337</v>
      </c>
      <c r="H426" s="13">
        <f t="shared" si="71"/>
        <v>262.7118644067797</v>
      </c>
      <c r="I426" s="2">
        <v>1.18</v>
      </c>
      <c r="J426" s="13">
        <f>C426*F426</f>
        <v>13950</v>
      </c>
      <c r="K426" s="13">
        <f>J426/1.2</f>
        <v>11625</v>
      </c>
      <c r="L426" s="13">
        <f t="shared" si="72"/>
        <v>11822.033898305086</v>
      </c>
      <c r="M426" s="93" t="s">
        <v>5</v>
      </c>
      <c r="N426" s="108"/>
    </row>
    <row r="427" spans="2:14" ht="13.5" thickBot="1">
      <c r="B427" s="46" t="s">
        <v>234</v>
      </c>
      <c r="C427" s="11">
        <v>18</v>
      </c>
      <c r="D427" s="2" t="s">
        <v>4</v>
      </c>
      <c r="E427" s="2">
        <v>1.18</v>
      </c>
      <c r="F427" s="139">
        <v>405</v>
      </c>
      <c r="G427" s="144">
        <f aca="true" t="shared" si="73" ref="G427:G467">F427/1.2</f>
        <v>337.5</v>
      </c>
      <c r="H427" s="13">
        <f t="shared" si="71"/>
        <v>343.22033898305085</v>
      </c>
      <c r="I427" s="2">
        <v>1.18</v>
      </c>
      <c r="J427" s="13">
        <f>C427*F427</f>
        <v>7290</v>
      </c>
      <c r="K427" s="13">
        <f aca="true" t="shared" si="74" ref="K427:K467">J427/1.2</f>
        <v>6075</v>
      </c>
      <c r="L427" s="13">
        <f t="shared" si="72"/>
        <v>6177.966101694916</v>
      </c>
      <c r="M427" s="93" t="s">
        <v>5</v>
      </c>
      <c r="N427" s="108"/>
    </row>
    <row r="428" spans="2:14" ht="13.5" thickBot="1">
      <c r="B428" s="47" t="s">
        <v>234</v>
      </c>
      <c r="C428" s="2">
        <v>9</v>
      </c>
      <c r="D428" s="2" t="s">
        <v>4</v>
      </c>
      <c r="E428" s="2">
        <v>1.18</v>
      </c>
      <c r="F428" s="139">
        <v>485</v>
      </c>
      <c r="G428" s="144">
        <f t="shared" si="73"/>
        <v>404.1666666666667</v>
      </c>
      <c r="H428" s="13">
        <f t="shared" si="71"/>
        <v>411.0169491525424</v>
      </c>
      <c r="I428" s="2">
        <v>1.18</v>
      </c>
      <c r="J428" s="13">
        <f>C428*F428</f>
        <v>4365</v>
      </c>
      <c r="K428" s="13">
        <f t="shared" si="74"/>
        <v>3637.5</v>
      </c>
      <c r="L428" s="13">
        <f t="shared" si="72"/>
        <v>3699.1525423728817</v>
      </c>
      <c r="M428" s="93" t="s">
        <v>5</v>
      </c>
      <c r="N428" s="108">
        <v>503</v>
      </c>
    </row>
    <row r="429" spans="2:14" ht="13.5" thickBot="1">
      <c r="B429" s="23" t="s">
        <v>582</v>
      </c>
      <c r="C429" s="2">
        <v>1</v>
      </c>
      <c r="D429" s="2" t="s">
        <v>11</v>
      </c>
      <c r="E429" s="2">
        <v>1.18</v>
      </c>
      <c r="F429" s="139">
        <v>600</v>
      </c>
      <c r="G429" s="144">
        <f t="shared" si="73"/>
        <v>500</v>
      </c>
      <c r="H429" s="13">
        <f t="shared" si="71"/>
        <v>508.4745762711865</v>
      </c>
      <c r="I429" s="2">
        <v>1.18</v>
      </c>
      <c r="J429" s="13">
        <f>C429*F429</f>
        <v>600</v>
      </c>
      <c r="K429" s="13">
        <f t="shared" si="74"/>
        <v>500</v>
      </c>
      <c r="L429" s="13">
        <f t="shared" si="72"/>
        <v>508.4745762711865</v>
      </c>
      <c r="M429" s="93" t="s">
        <v>5</v>
      </c>
      <c r="N429" s="108"/>
    </row>
    <row r="430" spans="2:14" ht="15" customHeight="1" thickBot="1">
      <c r="B430" s="128" t="s">
        <v>90</v>
      </c>
      <c r="C430" s="118"/>
      <c r="D430" s="3"/>
      <c r="E430" s="4">
        <v>1.18</v>
      </c>
      <c r="F430" s="140"/>
      <c r="G430" s="142">
        <f t="shared" si="73"/>
        <v>0</v>
      </c>
      <c r="H430" s="18">
        <f t="shared" si="71"/>
        <v>0</v>
      </c>
      <c r="I430" s="3">
        <v>1.18</v>
      </c>
      <c r="J430" s="12"/>
      <c r="K430" s="117">
        <f t="shared" si="74"/>
        <v>0</v>
      </c>
      <c r="L430" s="18">
        <f t="shared" si="72"/>
        <v>0</v>
      </c>
      <c r="M430" s="94" t="s">
        <v>6</v>
      </c>
      <c r="N430" s="108"/>
    </row>
    <row r="431" spans="2:14" ht="13.5" thickBot="1">
      <c r="B431" s="23" t="s">
        <v>690</v>
      </c>
      <c r="C431" s="2">
        <v>62.5</v>
      </c>
      <c r="D431" s="2" t="s">
        <v>4</v>
      </c>
      <c r="E431" s="2">
        <v>1.18</v>
      </c>
      <c r="F431" s="139">
        <v>385</v>
      </c>
      <c r="G431" s="144">
        <f t="shared" si="73"/>
        <v>320.83333333333337</v>
      </c>
      <c r="H431" s="13">
        <f t="shared" si="71"/>
        <v>326.271186440678</v>
      </c>
      <c r="I431" s="2">
        <v>1.18</v>
      </c>
      <c r="J431" s="13">
        <f>C431*F431</f>
        <v>24062.5</v>
      </c>
      <c r="K431" s="13">
        <f t="shared" si="74"/>
        <v>20052.083333333336</v>
      </c>
      <c r="L431" s="13">
        <f t="shared" si="72"/>
        <v>20391.949152542373</v>
      </c>
      <c r="M431" s="93" t="s">
        <v>5</v>
      </c>
      <c r="N431" s="108"/>
    </row>
    <row r="432" spans="2:14" ht="13.5" thickBot="1">
      <c r="B432" s="23" t="s">
        <v>583</v>
      </c>
      <c r="C432" s="2">
        <v>22.5</v>
      </c>
      <c r="D432" s="2" t="s">
        <v>4</v>
      </c>
      <c r="E432" s="2">
        <v>1.18</v>
      </c>
      <c r="F432" s="13">
        <v>510</v>
      </c>
      <c r="G432" s="145">
        <f t="shared" si="73"/>
        <v>425</v>
      </c>
      <c r="H432" s="13">
        <f t="shared" si="71"/>
        <v>432.2033898305085</v>
      </c>
      <c r="I432" s="2">
        <v>1.18</v>
      </c>
      <c r="J432" s="13">
        <f>C432*F432</f>
        <v>11475</v>
      </c>
      <c r="K432" s="13">
        <f t="shared" si="74"/>
        <v>9562.5</v>
      </c>
      <c r="L432" s="13">
        <f t="shared" si="72"/>
        <v>9724.57627118644</v>
      </c>
      <c r="M432" s="93" t="s">
        <v>5</v>
      </c>
      <c r="N432" s="108">
        <v>137</v>
      </c>
    </row>
    <row r="433" spans="2:14" ht="13.5" thickBot="1">
      <c r="B433" s="23" t="s">
        <v>703</v>
      </c>
      <c r="C433" s="2">
        <v>11.25</v>
      </c>
      <c r="D433" s="2" t="s">
        <v>4</v>
      </c>
      <c r="E433" s="2">
        <v>1.18</v>
      </c>
      <c r="F433" s="13">
        <v>610</v>
      </c>
      <c r="G433" s="145">
        <f t="shared" si="73"/>
        <v>508.33333333333337</v>
      </c>
      <c r="H433" s="13">
        <f t="shared" si="71"/>
        <v>516.9491525423729</v>
      </c>
      <c r="I433" s="2">
        <v>1.18</v>
      </c>
      <c r="J433" s="13">
        <f>C433*F433</f>
        <v>6862.5</v>
      </c>
      <c r="K433" s="13">
        <f t="shared" si="74"/>
        <v>5718.75</v>
      </c>
      <c r="L433" s="13">
        <f t="shared" si="72"/>
        <v>5815.677966101695</v>
      </c>
      <c r="M433" s="93" t="s">
        <v>5</v>
      </c>
      <c r="N433" s="108"/>
    </row>
    <row r="434" spans="2:14" ht="17.25" customHeight="1" thickBot="1">
      <c r="B434" s="23" t="s">
        <v>584</v>
      </c>
      <c r="C434" s="2" t="s">
        <v>91</v>
      </c>
      <c r="D434" s="2" t="s">
        <v>11</v>
      </c>
      <c r="E434" s="2">
        <v>1.18</v>
      </c>
      <c r="F434" s="13">
        <v>750</v>
      </c>
      <c r="G434" s="145">
        <f t="shared" si="73"/>
        <v>625</v>
      </c>
      <c r="H434" s="13">
        <f t="shared" si="71"/>
        <v>635.5932203389831</v>
      </c>
      <c r="I434" s="2">
        <v>1.18</v>
      </c>
      <c r="J434" s="13">
        <v>680</v>
      </c>
      <c r="K434" s="13">
        <f t="shared" si="74"/>
        <v>566.6666666666667</v>
      </c>
      <c r="L434" s="13">
        <f t="shared" si="72"/>
        <v>576.271186440678</v>
      </c>
      <c r="M434" s="93" t="s">
        <v>5</v>
      </c>
      <c r="N434" s="108"/>
    </row>
    <row r="435" spans="2:14" ht="13.5" thickBot="1">
      <c r="B435" s="23" t="s">
        <v>872</v>
      </c>
      <c r="C435" s="2">
        <v>24</v>
      </c>
      <c r="D435" s="2" t="s">
        <v>4</v>
      </c>
      <c r="E435" s="2">
        <v>1.18</v>
      </c>
      <c r="F435" s="13">
        <v>220</v>
      </c>
      <c r="G435" s="145">
        <f t="shared" si="73"/>
        <v>183.33333333333334</v>
      </c>
      <c r="H435" s="13">
        <f t="shared" si="71"/>
        <v>186.4406779661017</v>
      </c>
      <c r="I435" s="2">
        <v>1.18</v>
      </c>
      <c r="J435" s="13">
        <f>C435*F435</f>
        <v>5280</v>
      </c>
      <c r="K435" s="13">
        <f t="shared" si="74"/>
        <v>4400</v>
      </c>
      <c r="L435" s="13">
        <f t="shared" si="72"/>
        <v>4474.576271186441</v>
      </c>
      <c r="M435" s="93" t="s">
        <v>5</v>
      </c>
      <c r="N435" s="108"/>
    </row>
    <row r="436" spans="2:14" ht="13.5" thickBot="1">
      <c r="B436" s="23" t="s">
        <v>716</v>
      </c>
      <c r="C436" s="2" t="s">
        <v>91</v>
      </c>
      <c r="D436" s="2" t="s">
        <v>11</v>
      </c>
      <c r="E436" s="2">
        <v>1.18</v>
      </c>
      <c r="F436" s="13">
        <v>580</v>
      </c>
      <c r="G436" s="145">
        <f t="shared" si="73"/>
        <v>483.33333333333337</v>
      </c>
      <c r="H436" s="13">
        <f t="shared" si="71"/>
        <v>491.52542372881356</v>
      </c>
      <c r="I436" s="2">
        <v>1.18</v>
      </c>
      <c r="J436" s="13">
        <v>520</v>
      </c>
      <c r="K436" s="13">
        <f t="shared" si="74"/>
        <v>433.33333333333337</v>
      </c>
      <c r="L436" s="13">
        <f t="shared" si="72"/>
        <v>440.67796610169495</v>
      </c>
      <c r="M436" s="93" t="s">
        <v>5</v>
      </c>
      <c r="N436" s="108">
        <v>1300</v>
      </c>
    </row>
    <row r="437" spans="2:14" ht="13.5" thickBot="1">
      <c r="B437" s="128" t="s">
        <v>92</v>
      </c>
      <c r="C437" s="3"/>
      <c r="D437" s="3"/>
      <c r="E437" s="4">
        <v>1.18</v>
      </c>
      <c r="F437" s="12"/>
      <c r="G437" s="141">
        <f t="shared" si="73"/>
        <v>0</v>
      </c>
      <c r="H437" s="18">
        <f t="shared" si="71"/>
        <v>0</v>
      </c>
      <c r="I437" s="3">
        <v>1.18</v>
      </c>
      <c r="J437" s="12"/>
      <c r="K437" s="117">
        <f t="shared" si="74"/>
        <v>0</v>
      </c>
      <c r="L437" s="18">
        <f t="shared" si="72"/>
        <v>0</v>
      </c>
      <c r="M437" s="94" t="s">
        <v>6</v>
      </c>
      <c r="N437" s="108"/>
    </row>
    <row r="438" spans="2:14" ht="13.5" thickBot="1">
      <c r="B438" s="24" t="s">
        <v>93</v>
      </c>
      <c r="C438" s="3"/>
      <c r="D438" s="3"/>
      <c r="E438" s="4">
        <v>1.18</v>
      </c>
      <c r="F438" s="12"/>
      <c r="G438" s="142">
        <f t="shared" si="73"/>
        <v>0</v>
      </c>
      <c r="H438" s="18">
        <f t="shared" si="71"/>
        <v>0</v>
      </c>
      <c r="I438" s="3">
        <v>1.18</v>
      </c>
      <c r="J438" s="12"/>
      <c r="K438" s="117">
        <f t="shared" si="74"/>
        <v>0</v>
      </c>
      <c r="L438" s="18">
        <f t="shared" si="72"/>
        <v>0</v>
      </c>
      <c r="M438" s="94" t="s">
        <v>6</v>
      </c>
      <c r="N438" s="108"/>
    </row>
    <row r="439" spans="2:14" ht="13.5" thickBot="1">
      <c r="B439" s="23" t="s">
        <v>94</v>
      </c>
      <c r="C439" s="2">
        <v>25</v>
      </c>
      <c r="D439" s="2" t="s">
        <v>4</v>
      </c>
      <c r="E439" s="2">
        <v>1.18</v>
      </c>
      <c r="F439" s="13">
        <v>90</v>
      </c>
      <c r="G439" s="145">
        <f t="shared" si="73"/>
        <v>75</v>
      </c>
      <c r="H439" s="13">
        <f t="shared" si="71"/>
        <v>76.27118644067797</v>
      </c>
      <c r="I439" s="2">
        <v>1.18</v>
      </c>
      <c r="J439" s="13">
        <f>C439*F439</f>
        <v>2250</v>
      </c>
      <c r="K439" s="13">
        <f t="shared" si="74"/>
        <v>1875</v>
      </c>
      <c r="L439" s="13">
        <f t="shared" si="72"/>
        <v>1906.7796610169491</v>
      </c>
      <c r="M439" s="95" t="s">
        <v>5</v>
      </c>
      <c r="N439" s="108">
        <v>457</v>
      </c>
    </row>
    <row r="440" spans="2:14" ht="13.5" thickBot="1">
      <c r="B440" s="23" t="s">
        <v>94</v>
      </c>
      <c r="C440" s="2">
        <v>12</v>
      </c>
      <c r="D440" s="2" t="s">
        <v>4</v>
      </c>
      <c r="E440" s="2">
        <v>1.18</v>
      </c>
      <c r="F440" s="13">
        <v>110</v>
      </c>
      <c r="G440" s="146">
        <f t="shared" si="73"/>
        <v>91.66666666666667</v>
      </c>
      <c r="H440" s="13">
        <f t="shared" si="71"/>
        <v>93.22033898305085</v>
      </c>
      <c r="I440" s="2">
        <v>1.18</v>
      </c>
      <c r="J440" s="13">
        <f>C440*F440</f>
        <v>1320</v>
      </c>
      <c r="K440" s="13">
        <f t="shared" si="74"/>
        <v>1100</v>
      </c>
      <c r="L440" s="13">
        <f t="shared" si="72"/>
        <v>1118.6440677966102</v>
      </c>
      <c r="M440" s="95" t="s">
        <v>5</v>
      </c>
      <c r="N440" s="108"/>
    </row>
    <row r="441" spans="2:14" ht="13.5" thickBot="1">
      <c r="B441" s="23" t="s">
        <v>563</v>
      </c>
      <c r="C441" s="2">
        <v>1</v>
      </c>
      <c r="D441" s="2" t="s">
        <v>11</v>
      </c>
      <c r="E441" s="2">
        <v>1.18</v>
      </c>
      <c r="F441" s="13">
        <v>300</v>
      </c>
      <c r="G441" s="145">
        <f t="shared" si="73"/>
        <v>250</v>
      </c>
      <c r="H441" s="13">
        <f t="shared" si="71"/>
        <v>254.23728813559325</v>
      </c>
      <c r="I441" s="2">
        <v>1.18</v>
      </c>
      <c r="J441" s="13">
        <f>C441*F441</f>
        <v>300</v>
      </c>
      <c r="K441" s="13">
        <f t="shared" si="74"/>
        <v>250</v>
      </c>
      <c r="L441" s="13">
        <f t="shared" si="72"/>
        <v>254.23728813559325</v>
      </c>
      <c r="M441" s="95" t="s">
        <v>5</v>
      </c>
      <c r="N441" s="108"/>
    </row>
    <row r="442" spans="2:14" ht="13.5" thickBot="1">
      <c r="B442" s="23" t="s">
        <v>95</v>
      </c>
      <c r="C442" s="2">
        <v>25</v>
      </c>
      <c r="D442" s="2" t="s">
        <v>4</v>
      </c>
      <c r="E442" s="2">
        <v>1.18</v>
      </c>
      <c r="F442" s="13">
        <v>95</v>
      </c>
      <c r="G442" s="145">
        <f t="shared" si="73"/>
        <v>79.16666666666667</v>
      </c>
      <c r="H442" s="13">
        <f t="shared" si="71"/>
        <v>80.5084745762712</v>
      </c>
      <c r="I442" s="2">
        <v>1.18</v>
      </c>
      <c r="J442" s="13">
        <f>C442*F442</f>
        <v>2375</v>
      </c>
      <c r="K442" s="13">
        <f t="shared" si="74"/>
        <v>1979.1666666666667</v>
      </c>
      <c r="L442" s="13">
        <f t="shared" si="72"/>
        <v>2012.7118644067798</v>
      </c>
      <c r="M442" s="95" t="s">
        <v>5</v>
      </c>
      <c r="N442" s="108">
        <v>1.6</v>
      </c>
    </row>
    <row r="443" spans="2:14" ht="13.5" thickBot="1">
      <c r="B443" s="23" t="s">
        <v>95</v>
      </c>
      <c r="C443" s="2">
        <v>12</v>
      </c>
      <c r="D443" s="2" t="s">
        <v>4</v>
      </c>
      <c r="E443" s="2">
        <v>1.18</v>
      </c>
      <c r="F443" s="13">
        <v>115</v>
      </c>
      <c r="G443" s="145">
        <f t="shared" si="73"/>
        <v>95.83333333333334</v>
      </c>
      <c r="H443" s="13">
        <f t="shared" si="71"/>
        <v>97.45762711864407</v>
      </c>
      <c r="I443" s="2">
        <v>1.18</v>
      </c>
      <c r="J443" s="13">
        <f>C443*F443</f>
        <v>1380</v>
      </c>
      <c r="K443" s="13">
        <f t="shared" si="74"/>
        <v>1150</v>
      </c>
      <c r="L443" s="13">
        <f t="shared" si="72"/>
        <v>1169.491525423729</v>
      </c>
      <c r="M443" s="95" t="s">
        <v>5</v>
      </c>
      <c r="N443" s="108"/>
    </row>
    <row r="444" spans="2:14" ht="13.5" thickBot="1">
      <c r="B444" s="23" t="s">
        <v>262</v>
      </c>
      <c r="C444" s="2">
        <v>1</v>
      </c>
      <c r="D444" s="2" t="s">
        <v>11</v>
      </c>
      <c r="E444" s="2">
        <v>1.18</v>
      </c>
      <c r="F444" s="13">
        <v>300</v>
      </c>
      <c r="G444" s="145">
        <f t="shared" si="73"/>
        <v>250</v>
      </c>
      <c r="H444" s="13">
        <f t="shared" si="71"/>
        <v>254.23728813559325</v>
      </c>
      <c r="I444" s="2">
        <v>1.18</v>
      </c>
      <c r="J444" s="13">
        <v>180</v>
      </c>
      <c r="K444" s="13">
        <f t="shared" si="74"/>
        <v>150</v>
      </c>
      <c r="L444" s="13">
        <f t="shared" si="72"/>
        <v>152.54237288135593</v>
      </c>
      <c r="M444" s="95" t="s">
        <v>5</v>
      </c>
      <c r="N444" s="108"/>
    </row>
    <row r="445" spans="2:14" ht="13.5" thickBot="1">
      <c r="B445" s="24" t="s">
        <v>828</v>
      </c>
      <c r="C445" s="3"/>
      <c r="D445" s="3"/>
      <c r="E445" s="4">
        <v>1.18</v>
      </c>
      <c r="F445" s="12"/>
      <c r="G445" s="142">
        <f t="shared" si="73"/>
        <v>0</v>
      </c>
      <c r="H445" s="18">
        <f t="shared" si="71"/>
        <v>0</v>
      </c>
      <c r="I445" s="3">
        <v>1.18</v>
      </c>
      <c r="J445" s="12"/>
      <c r="K445" s="117">
        <f>J445/1.2</f>
        <v>0</v>
      </c>
      <c r="L445" s="18">
        <f t="shared" si="72"/>
        <v>0</v>
      </c>
      <c r="M445" s="94" t="s">
        <v>6</v>
      </c>
      <c r="N445" s="108"/>
    </row>
    <row r="446" spans="2:14" ht="13.5" thickBot="1">
      <c r="B446" s="23" t="s">
        <v>213</v>
      </c>
      <c r="C446" s="2">
        <v>30</v>
      </c>
      <c r="D446" s="2" t="s">
        <v>4</v>
      </c>
      <c r="E446" s="2">
        <v>1.18</v>
      </c>
      <c r="F446" s="13">
        <v>210</v>
      </c>
      <c r="G446" s="145">
        <f t="shared" si="73"/>
        <v>175</v>
      </c>
      <c r="H446" s="13">
        <f t="shared" si="71"/>
        <v>177.96610169491527</v>
      </c>
      <c r="I446" s="2">
        <v>1.18</v>
      </c>
      <c r="J446" s="13">
        <f>C446*F446</f>
        <v>6300</v>
      </c>
      <c r="K446" s="13">
        <f t="shared" si="74"/>
        <v>5250</v>
      </c>
      <c r="L446" s="13">
        <f t="shared" si="72"/>
        <v>5338.983050847458</v>
      </c>
      <c r="M446" s="93" t="s">
        <v>806</v>
      </c>
      <c r="N446" s="108"/>
    </row>
    <row r="447" spans="2:14" ht="13.5" thickBot="1">
      <c r="B447" s="121" t="s">
        <v>213</v>
      </c>
      <c r="C447" s="119">
        <v>10</v>
      </c>
      <c r="D447" s="119" t="s">
        <v>4</v>
      </c>
      <c r="E447" s="119">
        <v>1.18</v>
      </c>
      <c r="F447" s="122">
        <v>270</v>
      </c>
      <c r="G447" s="145">
        <f t="shared" si="73"/>
        <v>225</v>
      </c>
      <c r="H447" s="122">
        <f t="shared" si="71"/>
        <v>228.8135593220339</v>
      </c>
      <c r="I447" s="119">
        <v>1.18</v>
      </c>
      <c r="J447" s="122">
        <v>2700</v>
      </c>
      <c r="K447" s="13">
        <f t="shared" si="74"/>
        <v>2250</v>
      </c>
      <c r="L447" s="122">
        <f t="shared" si="72"/>
        <v>2288.135593220339</v>
      </c>
      <c r="M447" s="93" t="s">
        <v>806</v>
      </c>
      <c r="N447" s="108">
        <v>141</v>
      </c>
    </row>
    <row r="448" spans="2:14" ht="13.5" thickBot="1">
      <c r="B448" s="121" t="s">
        <v>226</v>
      </c>
      <c r="C448" s="119">
        <v>30</v>
      </c>
      <c r="D448" s="119" t="s">
        <v>4</v>
      </c>
      <c r="E448" s="119">
        <v>1.18</v>
      </c>
      <c r="F448" s="122">
        <v>210</v>
      </c>
      <c r="G448" s="145">
        <f t="shared" si="73"/>
        <v>175</v>
      </c>
      <c r="H448" s="122">
        <f t="shared" si="71"/>
        <v>177.96610169491527</v>
      </c>
      <c r="I448" s="119">
        <v>1.18</v>
      </c>
      <c r="J448" s="122">
        <f aca="true" t="shared" si="75" ref="J448:J460">C448*F448</f>
        <v>6300</v>
      </c>
      <c r="K448" s="13">
        <f t="shared" si="74"/>
        <v>5250</v>
      </c>
      <c r="L448" s="122">
        <f t="shared" si="72"/>
        <v>5338.983050847458</v>
      </c>
      <c r="M448" s="93" t="s">
        <v>806</v>
      </c>
      <c r="N448" s="108"/>
    </row>
    <row r="449" spans="2:14" ht="13.5" thickBot="1">
      <c r="B449" s="23" t="s">
        <v>226</v>
      </c>
      <c r="C449" s="2">
        <v>10</v>
      </c>
      <c r="D449" s="2" t="s">
        <v>4</v>
      </c>
      <c r="E449" s="2">
        <v>1.18</v>
      </c>
      <c r="F449" s="13">
        <v>250</v>
      </c>
      <c r="G449" s="145">
        <f t="shared" si="73"/>
        <v>208.33333333333334</v>
      </c>
      <c r="H449" s="13">
        <f t="shared" si="71"/>
        <v>211.86440677966104</v>
      </c>
      <c r="I449" s="2">
        <v>1.18</v>
      </c>
      <c r="J449" s="13">
        <f t="shared" si="75"/>
        <v>2500</v>
      </c>
      <c r="K449" s="13">
        <f t="shared" si="74"/>
        <v>2083.3333333333335</v>
      </c>
      <c r="L449" s="13">
        <f t="shared" si="72"/>
        <v>2118.64406779661</v>
      </c>
      <c r="M449" s="93" t="s">
        <v>806</v>
      </c>
      <c r="N449" s="108"/>
    </row>
    <row r="450" spans="2:14" ht="13.5" thickBot="1">
      <c r="B450" s="128" t="s">
        <v>808</v>
      </c>
      <c r="C450" s="118">
        <v>52</v>
      </c>
      <c r="D450" s="118" t="s">
        <v>4</v>
      </c>
      <c r="E450" s="118">
        <v>1.18</v>
      </c>
      <c r="F450" s="117">
        <v>400</v>
      </c>
      <c r="G450" s="142">
        <f t="shared" si="73"/>
        <v>333.33333333333337</v>
      </c>
      <c r="H450" s="117">
        <f t="shared" si="71"/>
        <v>338.98305084745766</v>
      </c>
      <c r="I450" s="118">
        <v>1.18</v>
      </c>
      <c r="J450" s="117">
        <f t="shared" si="75"/>
        <v>20800</v>
      </c>
      <c r="K450" s="117">
        <f t="shared" si="74"/>
        <v>17333.333333333336</v>
      </c>
      <c r="L450" s="117">
        <f t="shared" si="72"/>
        <v>17627.1186440678</v>
      </c>
      <c r="M450" s="94" t="s">
        <v>14</v>
      </c>
      <c r="N450" s="108"/>
    </row>
    <row r="451" spans="2:14" ht="13.5" thickBot="1">
      <c r="B451" s="23" t="s">
        <v>809</v>
      </c>
      <c r="C451" s="2">
        <v>20.8</v>
      </c>
      <c r="D451" s="2" t="s">
        <v>4</v>
      </c>
      <c r="E451" s="2">
        <v>1.18</v>
      </c>
      <c r="F451" s="13">
        <v>480</v>
      </c>
      <c r="G451" s="145">
        <f t="shared" si="73"/>
        <v>400</v>
      </c>
      <c r="H451" s="13">
        <f t="shared" si="71"/>
        <v>406.77966101694915</v>
      </c>
      <c r="I451" s="2">
        <v>1.18</v>
      </c>
      <c r="J451" s="13">
        <f t="shared" si="75"/>
        <v>9984</v>
      </c>
      <c r="K451" s="13">
        <f>J451/1.2</f>
        <v>8320</v>
      </c>
      <c r="L451" s="13">
        <f t="shared" si="72"/>
        <v>8461.016949152543</v>
      </c>
      <c r="M451" s="95" t="s">
        <v>5</v>
      </c>
      <c r="N451" s="108"/>
    </row>
    <row r="452" spans="2:14" ht="13.5" thickBot="1">
      <c r="B452" s="23" t="s">
        <v>861</v>
      </c>
      <c r="C452" s="2">
        <v>10.4</v>
      </c>
      <c r="D452" s="2" t="s">
        <v>4</v>
      </c>
      <c r="E452" s="2">
        <v>1.18</v>
      </c>
      <c r="F452" s="13">
        <v>590</v>
      </c>
      <c r="G452" s="145">
        <f t="shared" si="73"/>
        <v>491.6666666666667</v>
      </c>
      <c r="H452" s="13">
        <f t="shared" si="71"/>
        <v>500</v>
      </c>
      <c r="I452" s="2">
        <v>1.18</v>
      </c>
      <c r="J452" s="13">
        <f t="shared" si="75"/>
        <v>6136</v>
      </c>
      <c r="K452" s="13">
        <f t="shared" si="74"/>
        <v>5113.333333333334</v>
      </c>
      <c r="L452" s="13">
        <f t="shared" si="72"/>
        <v>5200</v>
      </c>
      <c r="M452" s="95" t="s">
        <v>5</v>
      </c>
      <c r="N452" s="108"/>
    </row>
    <row r="453" spans="2:14" ht="13.5" thickBot="1">
      <c r="B453" s="23" t="s">
        <v>829</v>
      </c>
      <c r="C453" s="2">
        <v>1</v>
      </c>
      <c r="D453" s="2" t="s">
        <v>11</v>
      </c>
      <c r="E453" s="2">
        <v>1.18</v>
      </c>
      <c r="F453" s="13">
        <v>720</v>
      </c>
      <c r="G453" s="145">
        <f t="shared" si="73"/>
        <v>600</v>
      </c>
      <c r="H453" s="13">
        <f t="shared" si="71"/>
        <v>610.1694915254237</v>
      </c>
      <c r="I453" s="2">
        <v>1.18</v>
      </c>
      <c r="J453" s="13">
        <f t="shared" si="75"/>
        <v>720</v>
      </c>
      <c r="K453" s="13">
        <f t="shared" si="74"/>
        <v>600</v>
      </c>
      <c r="L453" s="13">
        <f t="shared" si="72"/>
        <v>610.1694915254237</v>
      </c>
      <c r="M453" s="95" t="s">
        <v>5</v>
      </c>
      <c r="N453" s="108"/>
    </row>
    <row r="454" spans="2:14" ht="13.5" thickBot="1">
      <c r="B454" s="128" t="s">
        <v>842</v>
      </c>
      <c r="C454" s="118">
        <v>52</v>
      </c>
      <c r="D454" s="118" t="s">
        <v>4</v>
      </c>
      <c r="E454" s="118">
        <v>1.18</v>
      </c>
      <c r="F454" s="117">
        <v>250</v>
      </c>
      <c r="G454" s="142">
        <f>F454/1.2</f>
        <v>208.33333333333334</v>
      </c>
      <c r="H454" s="117">
        <f>F454/E454</f>
        <v>211.86440677966104</v>
      </c>
      <c r="I454" s="118">
        <v>1.18</v>
      </c>
      <c r="J454" s="117">
        <f>C454*F454</f>
        <v>13000</v>
      </c>
      <c r="K454" s="117">
        <f>J454/1.2</f>
        <v>10833.333333333334</v>
      </c>
      <c r="L454" s="117">
        <f>J454/I454</f>
        <v>11016.949152542373</v>
      </c>
      <c r="M454" s="94" t="s">
        <v>14</v>
      </c>
      <c r="N454" s="108"/>
    </row>
    <row r="455" spans="2:14" ht="13.5" thickBot="1">
      <c r="B455" s="23" t="s">
        <v>843</v>
      </c>
      <c r="C455" s="2">
        <v>20.9</v>
      </c>
      <c r="D455" s="2" t="s">
        <v>4</v>
      </c>
      <c r="E455" s="2">
        <v>1.18</v>
      </c>
      <c r="F455" s="13">
        <v>325</v>
      </c>
      <c r="G455" s="145">
        <f>F455/1.2</f>
        <v>270.83333333333337</v>
      </c>
      <c r="H455" s="13">
        <f>F455/E455</f>
        <v>275.42372881355936</v>
      </c>
      <c r="I455" s="2">
        <v>1.18</v>
      </c>
      <c r="J455" s="13">
        <f>C455*F455</f>
        <v>6792.499999999999</v>
      </c>
      <c r="K455" s="13">
        <f>J455/1.2</f>
        <v>5660.416666666666</v>
      </c>
      <c r="L455" s="13">
        <f>J455/I455</f>
        <v>5756.35593220339</v>
      </c>
      <c r="M455" s="94" t="s">
        <v>14</v>
      </c>
      <c r="N455" s="108">
        <v>460</v>
      </c>
    </row>
    <row r="456" spans="2:14" ht="13.5" thickBot="1">
      <c r="B456" s="23" t="s">
        <v>844</v>
      </c>
      <c r="C456" s="2">
        <v>10.45</v>
      </c>
      <c r="D456" s="2" t="s">
        <v>4</v>
      </c>
      <c r="E456" s="2">
        <v>1.18</v>
      </c>
      <c r="F456" s="13">
        <v>390</v>
      </c>
      <c r="G456" s="145">
        <f>F456/1.2</f>
        <v>325</v>
      </c>
      <c r="H456" s="13">
        <f>F456/E456</f>
        <v>330.5084745762712</v>
      </c>
      <c r="I456" s="2">
        <v>1.18</v>
      </c>
      <c r="J456" s="13">
        <f>C456*F456</f>
        <v>4075.4999999999995</v>
      </c>
      <c r="K456" s="13">
        <f>J456/1.2</f>
        <v>3396.2499999999995</v>
      </c>
      <c r="L456" s="13">
        <f>J456/I456</f>
        <v>3453.8135593220336</v>
      </c>
      <c r="M456" s="94" t="s">
        <v>14</v>
      </c>
      <c r="N456" s="108"/>
    </row>
    <row r="457" spans="2:14" ht="13.5" thickBot="1">
      <c r="B457" s="23" t="s">
        <v>845</v>
      </c>
      <c r="C457" s="2">
        <v>1</v>
      </c>
      <c r="D457" s="2" t="s">
        <v>11</v>
      </c>
      <c r="E457" s="2">
        <v>1.18</v>
      </c>
      <c r="F457" s="13">
        <v>720</v>
      </c>
      <c r="G457" s="145">
        <f>F457/1.2</f>
        <v>600</v>
      </c>
      <c r="H457" s="13">
        <f>F457/E457</f>
        <v>610.1694915254237</v>
      </c>
      <c r="I457" s="2">
        <v>1.18</v>
      </c>
      <c r="J457" s="13">
        <f>C457*F457</f>
        <v>720</v>
      </c>
      <c r="K457" s="13">
        <f>J457/1.2</f>
        <v>600</v>
      </c>
      <c r="L457" s="13">
        <f>J457/I457</f>
        <v>610.1694915254237</v>
      </c>
      <c r="M457" s="95" t="s">
        <v>5</v>
      </c>
      <c r="N457" s="108"/>
    </row>
    <row r="458" spans="2:14" ht="13.5" thickBot="1">
      <c r="B458" s="23" t="s">
        <v>585</v>
      </c>
      <c r="C458" s="2">
        <v>21.65</v>
      </c>
      <c r="D458" s="2" t="s">
        <v>4</v>
      </c>
      <c r="E458" s="2">
        <v>1.18</v>
      </c>
      <c r="F458" s="13">
        <v>185</v>
      </c>
      <c r="G458" s="145">
        <f t="shared" si="73"/>
        <v>154.16666666666669</v>
      </c>
      <c r="H458" s="13">
        <f t="shared" si="71"/>
        <v>156.77966101694915</v>
      </c>
      <c r="I458" s="2">
        <v>1.18</v>
      </c>
      <c r="J458" s="13">
        <f t="shared" si="75"/>
        <v>4005.2499999999995</v>
      </c>
      <c r="K458" s="13">
        <f t="shared" si="74"/>
        <v>3337.708333333333</v>
      </c>
      <c r="L458" s="13">
        <f t="shared" si="72"/>
        <v>3394.279661016949</v>
      </c>
      <c r="M458" s="95" t="s">
        <v>5</v>
      </c>
      <c r="N458" s="108">
        <v>670</v>
      </c>
    </row>
    <row r="459" spans="2:14" ht="13.5" thickBot="1">
      <c r="B459" s="23" t="s">
        <v>586</v>
      </c>
      <c r="C459" s="2">
        <v>11.35</v>
      </c>
      <c r="D459" s="2" t="s">
        <v>4</v>
      </c>
      <c r="E459" s="2">
        <v>1.18</v>
      </c>
      <c r="F459" s="13">
        <v>240</v>
      </c>
      <c r="G459" s="146">
        <f t="shared" si="73"/>
        <v>200</v>
      </c>
      <c r="H459" s="13">
        <f t="shared" si="71"/>
        <v>203.38983050847457</v>
      </c>
      <c r="I459" s="2">
        <v>1.18</v>
      </c>
      <c r="J459" s="13">
        <f t="shared" si="75"/>
        <v>2724</v>
      </c>
      <c r="K459" s="13">
        <f t="shared" si="74"/>
        <v>2270</v>
      </c>
      <c r="L459" s="13">
        <f t="shared" si="72"/>
        <v>2308.4745762711864</v>
      </c>
      <c r="M459" s="95" t="s">
        <v>5</v>
      </c>
      <c r="N459" s="108">
        <v>1</v>
      </c>
    </row>
    <row r="460" spans="2:14" ht="13.5" thickBot="1">
      <c r="B460" s="23" t="s">
        <v>587</v>
      </c>
      <c r="C460" s="2">
        <v>1</v>
      </c>
      <c r="D460" s="2" t="s">
        <v>11</v>
      </c>
      <c r="E460" s="2">
        <v>1.18</v>
      </c>
      <c r="F460" s="13">
        <v>1100</v>
      </c>
      <c r="G460" s="145">
        <f t="shared" si="73"/>
        <v>916.6666666666667</v>
      </c>
      <c r="H460" s="13">
        <f t="shared" si="71"/>
        <v>932.2033898305085</v>
      </c>
      <c r="I460" s="2">
        <v>1.18</v>
      </c>
      <c r="J460" s="13">
        <f t="shared" si="75"/>
        <v>1100</v>
      </c>
      <c r="K460" s="13">
        <f t="shared" si="74"/>
        <v>916.6666666666667</v>
      </c>
      <c r="L460" s="13">
        <f t="shared" si="72"/>
        <v>932.2033898305085</v>
      </c>
      <c r="M460" s="95" t="s">
        <v>5</v>
      </c>
      <c r="N460" s="108"/>
    </row>
    <row r="461" spans="2:14" ht="13.5" thickBot="1">
      <c r="B461" s="128" t="s">
        <v>752</v>
      </c>
      <c r="C461" s="3"/>
      <c r="D461" s="3"/>
      <c r="E461" s="4">
        <v>1.18</v>
      </c>
      <c r="F461" s="12"/>
      <c r="G461" s="142">
        <f t="shared" si="73"/>
        <v>0</v>
      </c>
      <c r="H461" s="18">
        <f t="shared" si="71"/>
        <v>0</v>
      </c>
      <c r="I461" s="3">
        <v>1.18</v>
      </c>
      <c r="J461" s="12"/>
      <c r="K461" s="117">
        <f t="shared" si="74"/>
        <v>0</v>
      </c>
      <c r="L461" s="18">
        <f t="shared" si="72"/>
        <v>0</v>
      </c>
      <c r="M461" s="94" t="s">
        <v>6</v>
      </c>
      <c r="N461" s="108">
        <v>0</v>
      </c>
    </row>
    <row r="462" spans="2:14" ht="13.5" thickBot="1">
      <c r="B462" s="24" t="s">
        <v>96</v>
      </c>
      <c r="C462" s="3"/>
      <c r="D462" s="3"/>
      <c r="E462" s="4">
        <v>1.18</v>
      </c>
      <c r="F462" s="12"/>
      <c r="G462" s="142">
        <f t="shared" si="73"/>
        <v>0</v>
      </c>
      <c r="H462" s="18">
        <f t="shared" si="71"/>
        <v>0</v>
      </c>
      <c r="I462" s="3">
        <v>1.18</v>
      </c>
      <c r="J462" s="12"/>
      <c r="K462" s="117">
        <f t="shared" si="74"/>
        <v>0</v>
      </c>
      <c r="L462" s="18">
        <f t="shared" si="72"/>
        <v>0</v>
      </c>
      <c r="M462" s="94" t="s">
        <v>6</v>
      </c>
      <c r="N462" s="108">
        <v>0</v>
      </c>
    </row>
    <row r="463" spans="2:14" ht="13.5" thickBot="1">
      <c r="B463" s="23" t="s">
        <v>788</v>
      </c>
      <c r="C463" s="2">
        <v>1</v>
      </c>
      <c r="D463" s="2" t="s">
        <v>11</v>
      </c>
      <c r="E463" s="2">
        <v>1.18</v>
      </c>
      <c r="F463" s="13">
        <v>500</v>
      </c>
      <c r="G463" s="145">
        <f t="shared" si="73"/>
        <v>416.6666666666667</v>
      </c>
      <c r="H463" s="13">
        <f t="shared" si="71"/>
        <v>423.7288135593221</v>
      </c>
      <c r="I463" s="2">
        <v>1.18</v>
      </c>
      <c r="J463" s="13">
        <f>C463*F463</f>
        <v>500</v>
      </c>
      <c r="K463" s="13">
        <f t="shared" si="74"/>
        <v>416.6666666666667</v>
      </c>
      <c r="L463" s="13">
        <f t="shared" si="72"/>
        <v>423.7288135593221</v>
      </c>
      <c r="M463" s="93" t="s">
        <v>5</v>
      </c>
      <c r="N463" s="108"/>
    </row>
    <row r="464" spans="2:14" ht="13.5" thickBot="1">
      <c r="B464" s="129" t="s">
        <v>761</v>
      </c>
      <c r="C464" s="3"/>
      <c r="D464" s="3"/>
      <c r="E464" s="4">
        <v>1.18</v>
      </c>
      <c r="F464" s="12"/>
      <c r="G464" s="142">
        <f t="shared" si="73"/>
        <v>0</v>
      </c>
      <c r="H464" s="18">
        <f t="shared" si="71"/>
        <v>0</v>
      </c>
      <c r="I464" s="3">
        <v>1.18</v>
      </c>
      <c r="J464" s="12"/>
      <c r="K464" s="117">
        <f t="shared" si="74"/>
        <v>0</v>
      </c>
      <c r="L464" s="18">
        <f t="shared" si="72"/>
        <v>0</v>
      </c>
      <c r="M464" s="94" t="s">
        <v>6</v>
      </c>
      <c r="N464" s="108">
        <v>0</v>
      </c>
    </row>
    <row r="465" spans="2:14" ht="13.5" thickBot="1">
      <c r="B465" s="129" t="s">
        <v>762</v>
      </c>
      <c r="C465" s="3"/>
      <c r="D465" s="3"/>
      <c r="E465" s="4">
        <v>1.18</v>
      </c>
      <c r="F465" s="12"/>
      <c r="G465" s="142">
        <f t="shared" si="73"/>
        <v>0</v>
      </c>
      <c r="H465" s="18">
        <f t="shared" si="71"/>
        <v>0</v>
      </c>
      <c r="I465" s="3">
        <v>1.18</v>
      </c>
      <c r="J465" s="12"/>
      <c r="K465" s="117">
        <f t="shared" si="74"/>
        <v>0</v>
      </c>
      <c r="L465" s="18">
        <f t="shared" si="72"/>
        <v>0</v>
      </c>
      <c r="M465" s="94" t="s">
        <v>6</v>
      </c>
      <c r="N465" s="108"/>
    </row>
    <row r="466" spans="2:14" ht="13.5" thickBot="1">
      <c r="B466" s="23" t="s">
        <v>763</v>
      </c>
      <c r="C466" s="2">
        <v>55</v>
      </c>
      <c r="D466" s="2" t="s">
        <v>4</v>
      </c>
      <c r="E466" s="6">
        <v>1.18</v>
      </c>
      <c r="F466" s="13">
        <v>275</v>
      </c>
      <c r="G466" s="145">
        <f t="shared" si="73"/>
        <v>229.16666666666669</v>
      </c>
      <c r="H466" s="13">
        <f t="shared" si="71"/>
        <v>233.05084745762713</v>
      </c>
      <c r="I466" s="2">
        <v>1.18</v>
      </c>
      <c r="J466" s="13">
        <f>C466*F466</f>
        <v>15125</v>
      </c>
      <c r="K466" s="13">
        <f t="shared" si="74"/>
        <v>12604.166666666668</v>
      </c>
      <c r="L466" s="13">
        <f t="shared" si="72"/>
        <v>12817.796610169493</v>
      </c>
      <c r="M466" s="95" t="s">
        <v>806</v>
      </c>
      <c r="N466" s="108">
        <v>4</v>
      </c>
    </row>
    <row r="467" spans="2:14" ht="13.5" thickBot="1">
      <c r="B467" s="128" t="s">
        <v>764</v>
      </c>
      <c r="C467" s="3">
        <v>20</v>
      </c>
      <c r="D467" s="3" t="s">
        <v>4</v>
      </c>
      <c r="E467" s="4">
        <v>1.18</v>
      </c>
      <c r="F467" s="12"/>
      <c r="G467" s="142">
        <f t="shared" si="73"/>
        <v>0</v>
      </c>
      <c r="H467" s="12"/>
      <c r="I467" s="3">
        <v>1.18</v>
      </c>
      <c r="J467" s="12"/>
      <c r="K467" s="117">
        <f t="shared" si="74"/>
        <v>0</v>
      </c>
      <c r="L467" s="12"/>
      <c r="M467" s="94" t="s">
        <v>14</v>
      </c>
      <c r="N467" s="108"/>
    </row>
    <row r="468" spans="2:14" ht="19.5" thickBot="1">
      <c r="B468" s="166" t="s">
        <v>97</v>
      </c>
      <c r="C468" s="166"/>
      <c r="D468" s="166"/>
      <c r="E468" s="166"/>
      <c r="F468" s="166"/>
      <c r="G468" s="166"/>
      <c r="H468" s="166"/>
      <c r="I468" s="166"/>
      <c r="J468" s="166"/>
      <c r="K468" s="166"/>
      <c r="L468" s="166"/>
      <c r="M468" s="167"/>
      <c r="N468" s="108">
        <v>4</v>
      </c>
    </row>
    <row r="469" spans="2:14" ht="13.5" thickBot="1">
      <c r="B469" s="20" t="s">
        <v>98</v>
      </c>
      <c r="C469" s="3"/>
      <c r="D469" s="3"/>
      <c r="E469" s="4">
        <v>1.18</v>
      </c>
      <c r="F469" s="12"/>
      <c r="G469" s="12"/>
      <c r="H469" s="18">
        <f aca="true" t="shared" si="76" ref="H469:H475">F469/E469</f>
        <v>0</v>
      </c>
      <c r="I469" s="3">
        <v>1.18</v>
      </c>
      <c r="J469" s="12"/>
      <c r="K469" s="12"/>
      <c r="L469" s="18">
        <f aca="true" t="shared" si="77" ref="L469:L475">J469/I469</f>
        <v>0</v>
      </c>
      <c r="M469" s="94" t="s">
        <v>6</v>
      </c>
      <c r="N469" s="108"/>
    </row>
    <row r="470" spans="2:14" ht="13.5" thickBot="1">
      <c r="B470" s="17" t="s">
        <v>98</v>
      </c>
      <c r="C470" s="6">
        <v>1</v>
      </c>
      <c r="D470" s="6" t="s">
        <v>11</v>
      </c>
      <c r="E470" s="6">
        <v>1.18</v>
      </c>
      <c r="F470" s="33">
        <v>520</v>
      </c>
      <c r="G470" s="33">
        <f>F470/1.2</f>
        <v>433.33333333333337</v>
      </c>
      <c r="H470" s="33">
        <f t="shared" si="76"/>
        <v>440.67796610169495</v>
      </c>
      <c r="I470" s="40">
        <v>1.18</v>
      </c>
      <c r="J470" s="33">
        <f>C470*F470</f>
        <v>520</v>
      </c>
      <c r="K470" s="33">
        <f>J470/1.2</f>
        <v>433.33333333333337</v>
      </c>
      <c r="L470" s="33">
        <f t="shared" si="77"/>
        <v>440.67796610169495</v>
      </c>
      <c r="M470" s="95" t="s">
        <v>806</v>
      </c>
      <c r="N470" s="108"/>
    </row>
    <row r="471" spans="2:14" ht="13.5" thickBot="1">
      <c r="B471" s="115" t="s">
        <v>99</v>
      </c>
      <c r="C471" s="3"/>
      <c r="D471" s="3"/>
      <c r="E471" s="4">
        <v>1.18</v>
      </c>
      <c r="F471" s="117"/>
      <c r="G471" s="131">
        <f aca="true" t="shared" si="78" ref="G471:G488">F471/1.2</f>
        <v>0</v>
      </c>
      <c r="H471" s="18">
        <f t="shared" si="76"/>
        <v>0</v>
      </c>
      <c r="I471" s="3">
        <v>1.18</v>
      </c>
      <c r="J471" s="12"/>
      <c r="K471" s="131">
        <f aca="true" t="shared" si="79" ref="K471:K488">J471/1.2</f>
        <v>0</v>
      </c>
      <c r="L471" s="18">
        <f t="shared" si="77"/>
        <v>0</v>
      </c>
      <c r="M471" s="94" t="s">
        <v>6</v>
      </c>
      <c r="N471" s="108"/>
    </row>
    <row r="472" spans="2:14" ht="13.5" thickBot="1">
      <c r="B472" s="17" t="s">
        <v>99</v>
      </c>
      <c r="C472" s="6">
        <v>20</v>
      </c>
      <c r="D472" s="6" t="s">
        <v>4</v>
      </c>
      <c r="E472" s="6">
        <v>1.18</v>
      </c>
      <c r="F472" s="33">
        <v>368</v>
      </c>
      <c r="G472" s="33">
        <f t="shared" si="78"/>
        <v>306.6666666666667</v>
      </c>
      <c r="H472" s="33">
        <f t="shared" si="76"/>
        <v>311.864406779661</v>
      </c>
      <c r="I472" s="40">
        <v>1.18</v>
      </c>
      <c r="J472" s="33">
        <f>C472*F472</f>
        <v>7360</v>
      </c>
      <c r="K472" s="33">
        <f t="shared" si="79"/>
        <v>6133.333333333334</v>
      </c>
      <c r="L472" s="33">
        <f t="shared" si="77"/>
        <v>6237.28813559322</v>
      </c>
      <c r="M472" s="95" t="s">
        <v>806</v>
      </c>
      <c r="N472" s="108">
        <v>12.5</v>
      </c>
    </row>
    <row r="473" spans="2:14" ht="13.5" thickBot="1">
      <c r="B473" s="17" t="s">
        <v>99</v>
      </c>
      <c r="C473" s="6">
        <v>10</v>
      </c>
      <c r="D473" s="6" t="s">
        <v>4</v>
      </c>
      <c r="E473" s="6">
        <v>1.18</v>
      </c>
      <c r="F473" s="33">
        <v>440</v>
      </c>
      <c r="G473" s="33">
        <f t="shared" si="78"/>
        <v>366.6666666666667</v>
      </c>
      <c r="H473" s="33">
        <f t="shared" si="76"/>
        <v>372.8813559322034</v>
      </c>
      <c r="I473" s="40">
        <v>1.18</v>
      </c>
      <c r="J473" s="33">
        <f>C473*F473</f>
        <v>4400</v>
      </c>
      <c r="K473" s="33">
        <f t="shared" si="79"/>
        <v>3666.666666666667</v>
      </c>
      <c r="L473" s="33">
        <f t="shared" si="77"/>
        <v>3728.813559322034</v>
      </c>
      <c r="M473" s="95" t="s">
        <v>806</v>
      </c>
      <c r="N473" s="108"/>
    </row>
    <row r="474" spans="2:14" ht="13.5" thickBot="1">
      <c r="B474" s="17" t="s">
        <v>99</v>
      </c>
      <c r="C474" s="6">
        <v>1</v>
      </c>
      <c r="D474" s="6" t="s">
        <v>11</v>
      </c>
      <c r="E474" s="6">
        <v>1.18</v>
      </c>
      <c r="F474" s="33">
        <v>560</v>
      </c>
      <c r="G474" s="33">
        <f t="shared" si="78"/>
        <v>466.6666666666667</v>
      </c>
      <c r="H474" s="33">
        <f t="shared" si="76"/>
        <v>474.5762711864407</v>
      </c>
      <c r="I474" s="40">
        <v>1.18</v>
      </c>
      <c r="J474" s="33">
        <f>C474*F474</f>
        <v>560</v>
      </c>
      <c r="K474" s="33">
        <f t="shared" si="79"/>
        <v>466.6666666666667</v>
      </c>
      <c r="L474" s="33">
        <f t="shared" si="77"/>
        <v>474.5762711864407</v>
      </c>
      <c r="M474" s="95" t="s">
        <v>806</v>
      </c>
      <c r="N474" s="108"/>
    </row>
    <row r="475" spans="2:14" ht="13.5" thickBot="1">
      <c r="B475" s="20" t="s">
        <v>100</v>
      </c>
      <c r="C475" s="3"/>
      <c r="D475" s="3"/>
      <c r="E475" s="4">
        <v>1.18</v>
      </c>
      <c r="F475" s="12"/>
      <c r="G475" s="131">
        <f t="shared" si="78"/>
        <v>0</v>
      </c>
      <c r="H475" s="18">
        <f t="shared" si="76"/>
        <v>0</v>
      </c>
      <c r="I475" s="3">
        <v>1.18</v>
      </c>
      <c r="J475" s="12"/>
      <c r="K475" s="131">
        <f t="shared" si="79"/>
        <v>0</v>
      </c>
      <c r="L475" s="18">
        <f t="shared" si="77"/>
        <v>0</v>
      </c>
      <c r="M475" s="94" t="s">
        <v>6</v>
      </c>
      <c r="N475" s="108"/>
    </row>
    <row r="476" spans="2:14" ht="13.5" thickBot="1">
      <c r="B476" s="17" t="s">
        <v>100</v>
      </c>
      <c r="C476" s="6">
        <v>20</v>
      </c>
      <c r="D476" s="6" t="s">
        <v>4</v>
      </c>
      <c r="E476" s="6">
        <v>1.18</v>
      </c>
      <c r="F476" s="13"/>
      <c r="G476" s="33">
        <f t="shared" si="78"/>
        <v>0</v>
      </c>
      <c r="H476" s="13"/>
      <c r="I476" s="2"/>
      <c r="J476" s="13"/>
      <c r="K476" s="33">
        <f t="shared" si="79"/>
        <v>0</v>
      </c>
      <c r="L476" s="13"/>
      <c r="M476" s="95" t="s">
        <v>806</v>
      </c>
      <c r="N476" s="108"/>
    </row>
    <row r="477" spans="2:14" ht="13.5" thickBot="1">
      <c r="B477" s="17" t="s">
        <v>100</v>
      </c>
      <c r="C477" s="6">
        <v>10</v>
      </c>
      <c r="D477" s="6" t="s">
        <v>4</v>
      </c>
      <c r="E477" s="6">
        <v>1.18</v>
      </c>
      <c r="F477" s="13"/>
      <c r="G477" s="33">
        <f t="shared" si="78"/>
        <v>0</v>
      </c>
      <c r="H477" s="13"/>
      <c r="I477" s="2"/>
      <c r="J477" s="13"/>
      <c r="K477" s="33">
        <f t="shared" si="79"/>
        <v>0</v>
      </c>
      <c r="L477" s="13"/>
      <c r="M477" s="95" t="s">
        <v>806</v>
      </c>
      <c r="N477" s="108"/>
    </row>
    <row r="478" spans="2:14" ht="13.5" thickBot="1">
      <c r="B478" s="17" t="s">
        <v>100</v>
      </c>
      <c r="C478" s="6">
        <v>1</v>
      </c>
      <c r="D478" s="6" t="s">
        <v>11</v>
      </c>
      <c r="E478" s="6">
        <v>1.18</v>
      </c>
      <c r="F478" s="13">
        <v>550</v>
      </c>
      <c r="G478" s="33">
        <f t="shared" si="78"/>
        <v>458.33333333333337</v>
      </c>
      <c r="H478" s="13">
        <f aca="true" t="shared" si="80" ref="H478:H485">F478/E478</f>
        <v>466.10169491525426</v>
      </c>
      <c r="I478" s="2">
        <v>1.18</v>
      </c>
      <c r="J478" s="13">
        <f>C478*F478</f>
        <v>550</v>
      </c>
      <c r="K478" s="33">
        <f t="shared" si="79"/>
        <v>458.33333333333337</v>
      </c>
      <c r="L478" s="13">
        <f aca="true" t="shared" si="81" ref="L478:L485">J478/I478</f>
        <v>466.10169491525426</v>
      </c>
      <c r="M478" s="95" t="s">
        <v>806</v>
      </c>
      <c r="N478" s="108"/>
    </row>
    <row r="479" spans="2:14" ht="13.5" thickBot="1">
      <c r="B479" s="20" t="s">
        <v>101</v>
      </c>
      <c r="C479" s="4"/>
      <c r="D479" s="4"/>
      <c r="E479" s="4">
        <v>1.18</v>
      </c>
      <c r="F479" s="12"/>
      <c r="G479" s="131">
        <f t="shared" si="78"/>
        <v>0</v>
      </c>
      <c r="H479" s="18">
        <f t="shared" si="80"/>
        <v>0</v>
      </c>
      <c r="I479" s="3">
        <v>1.18</v>
      </c>
      <c r="J479" s="12"/>
      <c r="K479" s="131">
        <f t="shared" si="79"/>
        <v>0</v>
      </c>
      <c r="L479" s="18">
        <f t="shared" si="81"/>
        <v>0</v>
      </c>
      <c r="M479" s="94" t="s">
        <v>14</v>
      </c>
      <c r="N479" s="108"/>
    </row>
    <row r="480" spans="2:14" ht="17.25" customHeight="1" thickBot="1">
      <c r="B480" s="17" t="s">
        <v>102</v>
      </c>
      <c r="C480" s="6">
        <v>17</v>
      </c>
      <c r="D480" s="6" t="s">
        <v>4</v>
      </c>
      <c r="E480" s="6">
        <v>1.18</v>
      </c>
      <c r="F480" s="13">
        <v>21.6</v>
      </c>
      <c r="G480" s="33">
        <f t="shared" si="78"/>
        <v>18.000000000000004</v>
      </c>
      <c r="H480" s="13">
        <f t="shared" si="80"/>
        <v>18.305084745762713</v>
      </c>
      <c r="I480" s="2">
        <v>1.18</v>
      </c>
      <c r="J480" s="13">
        <f aca="true" t="shared" si="82" ref="J480:J485">C480*F480</f>
        <v>367.20000000000005</v>
      </c>
      <c r="K480" s="33">
        <f t="shared" si="79"/>
        <v>306.00000000000006</v>
      </c>
      <c r="L480" s="13">
        <f t="shared" si="81"/>
        <v>311.1864406779662</v>
      </c>
      <c r="M480" s="95" t="s">
        <v>806</v>
      </c>
      <c r="N480" s="108"/>
    </row>
    <row r="481" spans="2:14" ht="13.5" thickBot="1">
      <c r="B481" s="17" t="s">
        <v>851</v>
      </c>
      <c r="C481" s="6">
        <v>59.7</v>
      </c>
      <c r="D481" s="6" t="s">
        <v>4</v>
      </c>
      <c r="E481" s="6">
        <v>1.18</v>
      </c>
      <c r="F481" s="13">
        <v>360</v>
      </c>
      <c r="G481" s="33">
        <f>F481/1.2</f>
        <v>300</v>
      </c>
      <c r="H481" s="13">
        <f t="shared" si="80"/>
        <v>305.08474576271186</v>
      </c>
      <c r="I481" s="2">
        <v>1.18</v>
      </c>
      <c r="J481" s="13">
        <f t="shared" si="82"/>
        <v>21492</v>
      </c>
      <c r="K481" s="33">
        <f>J481/1.2</f>
        <v>17910</v>
      </c>
      <c r="L481" s="13">
        <f t="shared" si="81"/>
        <v>18213.5593220339</v>
      </c>
      <c r="M481" s="95" t="s">
        <v>806</v>
      </c>
      <c r="N481" s="108">
        <v>90</v>
      </c>
    </row>
    <row r="482" spans="2:14" ht="13.5" thickBot="1">
      <c r="B482" s="17" t="s">
        <v>852</v>
      </c>
      <c r="C482" s="6">
        <v>21.7</v>
      </c>
      <c r="D482" s="6" t="s">
        <v>4</v>
      </c>
      <c r="E482" s="6">
        <v>1.18</v>
      </c>
      <c r="F482" s="13">
        <v>470</v>
      </c>
      <c r="G482" s="33">
        <f>F482/1.2</f>
        <v>391.6666666666667</v>
      </c>
      <c r="H482" s="13">
        <f t="shared" si="80"/>
        <v>398.3050847457627</v>
      </c>
      <c r="I482" s="2">
        <v>1.18</v>
      </c>
      <c r="J482" s="13">
        <f t="shared" si="82"/>
        <v>10199</v>
      </c>
      <c r="K482" s="33">
        <f>J482/1.2</f>
        <v>8499.166666666668</v>
      </c>
      <c r="L482" s="13">
        <f t="shared" si="81"/>
        <v>8643.220338983052</v>
      </c>
      <c r="M482" s="95" t="s">
        <v>806</v>
      </c>
      <c r="N482" s="108" t="s">
        <v>855</v>
      </c>
    </row>
    <row r="483" spans="2:14" ht="13.5" thickBot="1">
      <c r="B483" s="17" t="s">
        <v>853</v>
      </c>
      <c r="C483" s="6">
        <v>10.85</v>
      </c>
      <c r="D483" s="6" t="s">
        <v>4</v>
      </c>
      <c r="E483" s="6">
        <v>1.18</v>
      </c>
      <c r="F483" s="13">
        <v>565</v>
      </c>
      <c r="G483" s="33">
        <f>F483/1.2</f>
        <v>470.83333333333337</v>
      </c>
      <c r="H483" s="13">
        <f t="shared" si="80"/>
        <v>478.81355932203394</v>
      </c>
      <c r="I483" s="2">
        <v>1.18</v>
      </c>
      <c r="J483" s="13">
        <f t="shared" si="82"/>
        <v>6130.25</v>
      </c>
      <c r="K483" s="33">
        <f>J483/1.2</f>
        <v>5108.541666666667</v>
      </c>
      <c r="L483" s="13">
        <f t="shared" si="81"/>
        <v>5195.127118644068</v>
      </c>
      <c r="M483" s="95" t="s">
        <v>806</v>
      </c>
      <c r="N483" s="108">
        <v>3</v>
      </c>
    </row>
    <row r="484" spans="2:14" ht="13.5" thickBot="1">
      <c r="B484" s="17" t="s">
        <v>862</v>
      </c>
      <c r="C484" s="6">
        <v>26.7</v>
      </c>
      <c r="D484" s="6" t="s">
        <v>4</v>
      </c>
      <c r="E484" s="6">
        <v>1.18</v>
      </c>
      <c r="F484" s="13">
        <v>220</v>
      </c>
      <c r="G484" s="33">
        <f t="shared" si="78"/>
        <v>183.33333333333334</v>
      </c>
      <c r="H484" s="13">
        <f t="shared" si="80"/>
        <v>186.4406779661017</v>
      </c>
      <c r="I484" s="2">
        <v>1.18</v>
      </c>
      <c r="J484" s="13">
        <f t="shared" si="82"/>
        <v>5874</v>
      </c>
      <c r="K484" s="33">
        <f t="shared" si="79"/>
        <v>4895</v>
      </c>
      <c r="L484" s="13">
        <f t="shared" si="81"/>
        <v>4977.966101694916</v>
      </c>
      <c r="M484" s="95" t="s">
        <v>806</v>
      </c>
      <c r="N484" s="108"/>
    </row>
    <row r="485" spans="2:14" ht="13.5" thickBot="1">
      <c r="B485" s="17" t="s">
        <v>863</v>
      </c>
      <c r="C485" s="6">
        <v>1</v>
      </c>
      <c r="D485" s="6" t="s">
        <v>11</v>
      </c>
      <c r="E485" s="6">
        <v>1.18</v>
      </c>
      <c r="F485" s="13">
        <v>720</v>
      </c>
      <c r="G485" s="33">
        <f t="shared" si="78"/>
        <v>600</v>
      </c>
      <c r="H485" s="13">
        <f t="shared" si="80"/>
        <v>610.1694915254237</v>
      </c>
      <c r="I485" s="2">
        <v>1.18</v>
      </c>
      <c r="J485" s="13">
        <f t="shared" si="82"/>
        <v>720</v>
      </c>
      <c r="K485" s="33">
        <f t="shared" si="79"/>
        <v>600</v>
      </c>
      <c r="L485" s="13">
        <f t="shared" si="81"/>
        <v>610.1694915254237</v>
      </c>
      <c r="M485" s="95" t="s">
        <v>5</v>
      </c>
      <c r="N485" s="108"/>
    </row>
    <row r="486" spans="2:14" ht="13.5" thickBot="1">
      <c r="B486" s="20" t="s">
        <v>588</v>
      </c>
      <c r="C486" s="4"/>
      <c r="D486" s="4"/>
      <c r="E486" s="4"/>
      <c r="F486" s="12"/>
      <c r="G486" s="131">
        <f t="shared" si="78"/>
        <v>0</v>
      </c>
      <c r="H486" s="12"/>
      <c r="I486" s="3"/>
      <c r="J486" s="12"/>
      <c r="K486" s="131">
        <f t="shared" si="79"/>
        <v>0</v>
      </c>
      <c r="L486" s="12"/>
      <c r="M486" s="94" t="s">
        <v>14</v>
      </c>
      <c r="N486" s="108"/>
    </row>
    <row r="487" spans="2:14" ht="13.5" thickBot="1">
      <c r="B487" s="20" t="s">
        <v>206</v>
      </c>
      <c r="C487" s="4" t="s">
        <v>244</v>
      </c>
      <c r="D487" s="4" t="s">
        <v>4</v>
      </c>
      <c r="E487" s="4">
        <v>1.18</v>
      </c>
      <c r="F487" s="12">
        <v>238</v>
      </c>
      <c r="G487" s="131">
        <f t="shared" si="78"/>
        <v>198.33333333333334</v>
      </c>
      <c r="H487" s="12">
        <f>F487/E487</f>
        <v>201.6949152542373</v>
      </c>
      <c r="I487" s="3">
        <v>1.18</v>
      </c>
      <c r="J487" s="12"/>
      <c r="K487" s="131">
        <f t="shared" si="79"/>
        <v>0</v>
      </c>
      <c r="L487" s="12">
        <f>J487/I487</f>
        <v>0</v>
      </c>
      <c r="M487" s="94" t="s">
        <v>14</v>
      </c>
      <c r="N487" s="108"/>
    </row>
    <row r="488" spans="2:14" ht="13.5" thickBot="1">
      <c r="B488" s="115" t="s">
        <v>589</v>
      </c>
      <c r="C488" s="116">
        <v>1</v>
      </c>
      <c r="D488" s="116" t="s">
        <v>11</v>
      </c>
      <c r="E488" s="116">
        <v>1.18</v>
      </c>
      <c r="F488" s="117">
        <v>820</v>
      </c>
      <c r="G488" s="131">
        <f t="shared" si="78"/>
        <v>683.3333333333334</v>
      </c>
      <c r="H488" s="117">
        <f>F488/E488</f>
        <v>694.9152542372882</v>
      </c>
      <c r="I488" s="118">
        <v>1.18</v>
      </c>
      <c r="J488" s="117">
        <f>C488*F488</f>
        <v>820</v>
      </c>
      <c r="K488" s="131">
        <f t="shared" si="79"/>
        <v>683.3333333333334</v>
      </c>
      <c r="L488" s="117">
        <f>J488/I488</f>
        <v>694.9152542372882</v>
      </c>
      <c r="M488" s="94" t="s">
        <v>14</v>
      </c>
      <c r="N488" s="108"/>
    </row>
    <row r="489" spans="2:14" ht="19.5" thickBot="1">
      <c r="B489" s="166" t="s">
        <v>103</v>
      </c>
      <c r="C489" s="166"/>
      <c r="D489" s="166"/>
      <c r="E489" s="166"/>
      <c r="F489" s="166"/>
      <c r="G489" s="166"/>
      <c r="H489" s="166"/>
      <c r="I489" s="166"/>
      <c r="J489" s="166"/>
      <c r="K489" s="166"/>
      <c r="L489" s="166"/>
      <c r="M489" s="167"/>
      <c r="N489" s="108"/>
    </row>
    <row r="490" spans="2:14" ht="13.5" thickBot="1">
      <c r="B490" s="115" t="s">
        <v>760</v>
      </c>
      <c r="C490" s="4"/>
      <c r="D490" s="4"/>
      <c r="E490" s="4"/>
      <c r="F490" s="12"/>
      <c r="G490" s="12">
        <f>F490/1.2</f>
        <v>0</v>
      </c>
      <c r="H490" s="12"/>
      <c r="I490" s="3"/>
      <c r="J490" s="12"/>
      <c r="K490" s="12"/>
      <c r="L490" s="12"/>
      <c r="M490" s="94" t="s">
        <v>14</v>
      </c>
      <c r="N490" s="108"/>
    </row>
    <row r="491" spans="2:14" ht="13.5" thickBot="1">
      <c r="B491" s="115" t="s">
        <v>104</v>
      </c>
      <c r="C491" s="116"/>
      <c r="D491" s="116"/>
      <c r="E491" s="116"/>
      <c r="F491" s="131"/>
      <c r="G491" s="12">
        <f aca="true" t="shared" si="83" ref="G491:G497">F491/1.2</f>
        <v>0</v>
      </c>
      <c r="H491" s="131"/>
      <c r="I491" s="132"/>
      <c r="J491" s="131"/>
      <c r="K491" s="131"/>
      <c r="L491" s="131"/>
      <c r="M491" s="130" t="s">
        <v>14</v>
      </c>
      <c r="N491" s="108"/>
    </row>
    <row r="492" spans="2:14" ht="13.5" thickBot="1">
      <c r="B492" s="115" t="s">
        <v>592</v>
      </c>
      <c r="C492" s="116"/>
      <c r="D492" s="116"/>
      <c r="E492" s="116"/>
      <c r="F492" s="117"/>
      <c r="G492" s="12">
        <f t="shared" si="83"/>
        <v>0</v>
      </c>
      <c r="H492" s="117"/>
      <c r="I492" s="118"/>
      <c r="J492" s="117"/>
      <c r="K492" s="117"/>
      <c r="L492" s="117"/>
      <c r="M492" s="130" t="s">
        <v>14</v>
      </c>
      <c r="N492" s="108"/>
    </row>
    <row r="493" spans="2:14" ht="13.5" thickBot="1">
      <c r="B493" s="115" t="s">
        <v>593</v>
      </c>
      <c r="C493" s="116"/>
      <c r="D493" s="116"/>
      <c r="E493" s="116"/>
      <c r="F493" s="117"/>
      <c r="G493" s="12">
        <f t="shared" si="83"/>
        <v>0</v>
      </c>
      <c r="H493" s="117"/>
      <c r="I493" s="118"/>
      <c r="J493" s="117"/>
      <c r="K493" s="117"/>
      <c r="L493" s="117"/>
      <c r="M493" s="130" t="s">
        <v>806</v>
      </c>
      <c r="N493" s="108"/>
    </row>
    <row r="494" spans="2:14" ht="13.5" thickBot="1">
      <c r="B494" s="115" t="s">
        <v>735</v>
      </c>
      <c r="C494" s="4"/>
      <c r="D494" s="4"/>
      <c r="E494" s="4"/>
      <c r="F494" s="12"/>
      <c r="G494" s="12">
        <f t="shared" si="83"/>
        <v>0</v>
      </c>
      <c r="H494" s="12"/>
      <c r="I494" s="3"/>
      <c r="J494" s="12"/>
      <c r="K494" s="12"/>
      <c r="L494" s="12"/>
      <c r="M494" s="94" t="s">
        <v>14</v>
      </c>
      <c r="N494" s="108"/>
    </row>
    <row r="495" spans="2:14" ht="13.5" thickBot="1">
      <c r="B495" s="115" t="s">
        <v>736</v>
      </c>
      <c r="C495" s="4"/>
      <c r="D495" s="4"/>
      <c r="E495" s="4"/>
      <c r="F495" s="12"/>
      <c r="G495" s="12">
        <f t="shared" si="83"/>
        <v>0</v>
      </c>
      <c r="H495" s="12"/>
      <c r="I495" s="3"/>
      <c r="J495" s="12"/>
      <c r="K495" s="12"/>
      <c r="L495" s="12"/>
      <c r="M495" s="94" t="s">
        <v>14</v>
      </c>
      <c r="N495" s="108"/>
    </row>
    <row r="496" spans="2:14" ht="13.5" thickBot="1">
      <c r="B496" s="17" t="s">
        <v>594</v>
      </c>
      <c r="C496" s="6">
        <v>1</v>
      </c>
      <c r="D496" s="6" t="s">
        <v>205</v>
      </c>
      <c r="E496" s="6">
        <v>1.18</v>
      </c>
      <c r="F496" s="13">
        <v>2100</v>
      </c>
      <c r="G496" s="122">
        <f t="shared" si="83"/>
        <v>1750</v>
      </c>
      <c r="H496" s="13">
        <f>F496/E496</f>
        <v>1779.6610169491526</v>
      </c>
      <c r="I496" s="2">
        <v>1.18</v>
      </c>
      <c r="J496" s="13">
        <f>C496*F496</f>
        <v>2100</v>
      </c>
      <c r="K496" s="122">
        <f>J496/1.2</f>
        <v>1750</v>
      </c>
      <c r="L496" s="13">
        <f>J496/I496</f>
        <v>1779.6610169491526</v>
      </c>
      <c r="M496" s="95" t="s">
        <v>806</v>
      </c>
      <c r="N496" s="108"/>
    </row>
    <row r="497" spans="2:14" ht="13.5" thickBot="1">
      <c r="B497" s="20" t="s">
        <v>734</v>
      </c>
      <c r="C497" s="4"/>
      <c r="D497" s="4"/>
      <c r="E497" s="4">
        <v>1.18</v>
      </c>
      <c r="F497" s="12"/>
      <c r="G497" s="12">
        <f t="shared" si="83"/>
        <v>0</v>
      </c>
      <c r="H497" s="12"/>
      <c r="I497" s="3"/>
      <c r="J497" s="12"/>
      <c r="K497" s="12"/>
      <c r="L497" s="12"/>
      <c r="M497" s="94" t="s">
        <v>14</v>
      </c>
      <c r="N497" s="108"/>
    </row>
    <row r="498" spans="2:14" ht="19.5" thickBot="1">
      <c r="B498" s="166" t="s">
        <v>105</v>
      </c>
      <c r="C498" s="166"/>
      <c r="D498" s="166"/>
      <c r="E498" s="166"/>
      <c r="F498" s="166"/>
      <c r="G498" s="166"/>
      <c r="H498" s="166"/>
      <c r="I498" s="166"/>
      <c r="J498" s="166"/>
      <c r="K498" s="166"/>
      <c r="L498" s="166"/>
      <c r="M498" s="167"/>
      <c r="N498" s="108"/>
    </row>
    <row r="499" spans="2:14" ht="13.5" thickBot="1">
      <c r="B499" s="21" t="s">
        <v>106</v>
      </c>
      <c r="C499" s="4"/>
      <c r="D499" s="4"/>
      <c r="E499" s="4">
        <v>1.18</v>
      </c>
      <c r="F499" s="12"/>
      <c r="G499" s="12">
        <f>F499/1.2</f>
        <v>0</v>
      </c>
      <c r="H499" s="18">
        <f>F499/E499</f>
        <v>0</v>
      </c>
      <c r="I499" s="3">
        <v>1.18</v>
      </c>
      <c r="J499" s="12"/>
      <c r="K499" s="12"/>
      <c r="L499" s="18">
        <f>J499/I499</f>
        <v>0</v>
      </c>
      <c r="M499" s="94" t="s">
        <v>6</v>
      </c>
      <c r="N499" s="108"/>
    </row>
    <row r="500" spans="2:14" ht="13.5" thickBot="1">
      <c r="B500" s="20" t="s">
        <v>107</v>
      </c>
      <c r="C500" s="4"/>
      <c r="D500" s="4"/>
      <c r="E500" s="4">
        <v>1.18</v>
      </c>
      <c r="F500" s="12"/>
      <c r="G500" s="12">
        <f aca="true" t="shared" si="84" ref="G500:G543">F500/1.2</f>
        <v>0</v>
      </c>
      <c r="H500" s="12"/>
      <c r="I500" s="3"/>
      <c r="J500" s="12"/>
      <c r="K500" s="12"/>
      <c r="L500" s="12"/>
      <c r="M500" s="94" t="s">
        <v>6</v>
      </c>
      <c r="N500" s="108"/>
    </row>
    <row r="501" spans="2:14" ht="13.5" thickBot="1">
      <c r="B501" s="17" t="s">
        <v>737</v>
      </c>
      <c r="C501" s="6">
        <v>18</v>
      </c>
      <c r="D501" s="6" t="s">
        <v>4</v>
      </c>
      <c r="E501" s="6">
        <v>1.18</v>
      </c>
      <c r="F501" s="33">
        <v>218</v>
      </c>
      <c r="G501" s="122">
        <f t="shared" si="84"/>
        <v>181.66666666666669</v>
      </c>
      <c r="H501" s="33">
        <f aca="true" t="shared" si="85" ref="H501:H507">F501/E501</f>
        <v>184.74576271186442</v>
      </c>
      <c r="I501" s="40">
        <v>1.18</v>
      </c>
      <c r="J501" s="33">
        <f>C501*F501</f>
        <v>3924</v>
      </c>
      <c r="K501" s="33"/>
      <c r="L501" s="33">
        <f aca="true" t="shared" si="86" ref="L501:L507">J501/I501</f>
        <v>3325.4237288135596</v>
      </c>
      <c r="M501" s="95" t="s">
        <v>5</v>
      </c>
      <c r="N501" s="108"/>
    </row>
    <row r="502" spans="2:14" ht="13.5" thickBot="1">
      <c r="B502" s="17" t="s">
        <v>737</v>
      </c>
      <c r="C502" s="6" t="s">
        <v>742</v>
      </c>
      <c r="D502" s="6" t="s">
        <v>11</v>
      </c>
      <c r="E502" s="6">
        <v>1.18</v>
      </c>
      <c r="F502" s="13">
        <v>280</v>
      </c>
      <c r="G502" s="122">
        <f t="shared" si="84"/>
        <v>233.33333333333334</v>
      </c>
      <c r="H502" s="13">
        <f t="shared" si="85"/>
        <v>237.28813559322035</v>
      </c>
      <c r="I502" s="2">
        <v>1.18</v>
      </c>
      <c r="J502" s="13">
        <f aca="true" t="shared" si="87" ref="J502:J507">F502</f>
        <v>280</v>
      </c>
      <c r="K502" s="13"/>
      <c r="L502" s="13">
        <f t="shared" si="86"/>
        <v>237.28813559322035</v>
      </c>
      <c r="M502" s="95" t="s">
        <v>5</v>
      </c>
      <c r="N502" s="108"/>
    </row>
    <row r="503" spans="2:14" ht="13.5" thickBot="1">
      <c r="B503" s="17" t="s">
        <v>595</v>
      </c>
      <c r="C503" s="6">
        <v>1</v>
      </c>
      <c r="D503" s="6" t="s">
        <v>11</v>
      </c>
      <c r="E503" s="6">
        <v>1.18</v>
      </c>
      <c r="F503" s="13">
        <v>13200</v>
      </c>
      <c r="G503" s="122">
        <f t="shared" si="84"/>
        <v>11000</v>
      </c>
      <c r="H503" s="13">
        <f t="shared" si="85"/>
        <v>11186.440677966102</v>
      </c>
      <c r="I503" s="2">
        <v>1.18</v>
      </c>
      <c r="J503" s="13">
        <f t="shared" si="87"/>
        <v>13200</v>
      </c>
      <c r="K503" s="13"/>
      <c r="L503" s="13">
        <f t="shared" si="86"/>
        <v>11186.440677966102</v>
      </c>
      <c r="M503" s="95" t="s">
        <v>5</v>
      </c>
      <c r="N503" s="108"/>
    </row>
    <row r="504" spans="2:14" ht="13.5" thickBot="1">
      <c r="B504" s="17" t="s">
        <v>596</v>
      </c>
      <c r="C504" s="6">
        <v>1</v>
      </c>
      <c r="D504" s="6" t="s">
        <v>11</v>
      </c>
      <c r="E504" s="6">
        <v>1.18</v>
      </c>
      <c r="F504" s="13">
        <v>4200</v>
      </c>
      <c r="G504" s="122">
        <f t="shared" si="84"/>
        <v>3500</v>
      </c>
      <c r="H504" s="13">
        <f t="shared" si="85"/>
        <v>3559.322033898305</v>
      </c>
      <c r="I504" s="2">
        <v>1.18</v>
      </c>
      <c r="J504" s="13">
        <f t="shared" si="87"/>
        <v>4200</v>
      </c>
      <c r="K504" s="13"/>
      <c r="L504" s="13">
        <f t="shared" si="86"/>
        <v>3559.322033898305</v>
      </c>
      <c r="M504" s="95" t="s">
        <v>5</v>
      </c>
      <c r="N504" s="108"/>
    </row>
    <row r="505" spans="2:14" ht="13.5" thickBot="1">
      <c r="B505" s="17" t="s">
        <v>597</v>
      </c>
      <c r="C505" s="6">
        <v>1</v>
      </c>
      <c r="D505" s="6" t="s">
        <v>11</v>
      </c>
      <c r="E505" s="6">
        <v>1.18</v>
      </c>
      <c r="F505" s="13">
        <v>4200</v>
      </c>
      <c r="G505" s="122">
        <f t="shared" si="84"/>
        <v>3500</v>
      </c>
      <c r="H505" s="13">
        <f t="shared" si="85"/>
        <v>3559.322033898305</v>
      </c>
      <c r="I505" s="2">
        <v>1.18</v>
      </c>
      <c r="J505" s="13">
        <f t="shared" si="87"/>
        <v>4200</v>
      </c>
      <c r="K505" s="13"/>
      <c r="L505" s="13">
        <f t="shared" si="86"/>
        <v>3559.322033898305</v>
      </c>
      <c r="M505" s="95" t="s">
        <v>5</v>
      </c>
      <c r="N505" s="108"/>
    </row>
    <row r="506" spans="2:14" ht="13.5" thickBot="1">
      <c r="B506" s="17" t="s">
        <v>598</v>
      </c>
      <c r="C506" s="6">
        <v>1</v>
      </c>
      <c r="D506" s="6" t="s">
        <v>11</v>
      </c>
      <c r="E506" s="6">
        <v>1.18</v>
      </c>
      <c r="F506" s="13">
        <v>14500</v>
      </c>
      <c r="G506" s="122">
        <f t="shared" si="84"/>
        <v>12083.333333333334</v>
      </c>
      <c r="H506" s="13">
        <f t="shared" si="85"/>
        <v>12288.13559322034</v>
      </c>
      <c r="I506" s="2">
        <v>1.18</v>
      </c>
      <c r="J506" s="13">
        <f t="shared" si="87"/>
        <v>14500</v>
      </c>
      <c r="K506" s="13"/>
      <c r="L506" s="13">
        <f t="shared" si="86"/>
        <v>12288.13559322034</v>
      </c>
      <c r="M506" s="95" t="s">
        <v>5</v>
      </c>
      <c r="N506" s="108"/>
    </row>
    <row r="507" spans="2:14" ht="13.5" thickBot="1">
      <c r="B507" s="17" t="s">
        <v>599</v>
      </c>
      <c r="C507" s="6">
        <v>1</v>
      </c>
      <c r="D507" s="6" t="s">
        <v>11</v>
      </c>
      <c r="E507" s="6">
        <v>1.18</v>
      </c>
      <c r="F507" s="13">
        <v>7050</v>
      </c>
      <c r="G507" s="122">
        <f t="shared" si="84"/>
        <v>5875</v>
      </c>
      <c r="H507" s="13">
        <f t="shared" si="85"/>
        <v>5974.576271186441</v>
      </c>
      <c r="I507" s="2">
        <v>1.18</v>
      </c>
      <c r="J507" s="13">
        <f t="shared" si="87"/>
        <v>7050</v>
      </c>
      <c r="K507" s="13"/>
      <c r="L507" s="13">
        <f t="shared" si="86"/>
        <v>5974.576271186441</v>
      </c>
      <c r="M507" s="95" t="s">
        <v>5</v>
      </c>
      <c r="N507" s="108"/>
    </row>
    <row r="508" spans="2:14" ht="13.5" thickBot="1">
      <c r="B508" s="20" t="s">
        <v>600</v>
      </c>
      <c r="C508" s="4">
        <v>1</v>
      </c>
      <c r="D508" s="4" t="s">
        <v>11</v>
      </c>
      <c r="E508" s="4">
        <v>1.18</v>
      </c>
      <c r="F508" s="12"/>
      <c r="G508" s="12">
        <f t="shared" si="84"/>
        <v>0</v>
      </c>
      <c r="H508" s="38"/>
      <c r="I508" s="3">
        <v>1.18</v>
      </c>
      <c r="J508" s="12"/>
      <c r="K508" s="12"/>
      <c r="L508" s="18">
        <v>0</v>
      </c>
      <c r="M508" s="94" t="s">
        <v>6</v>
      </c>
      <c r="N508" s="108"/>
    </row>
    <row r="509" spans="2:14" ht="13.5" thickBot="1">
      <c r="B509" s="17" t="s">
        <v>108</v>
      </c>
      <c r="C509" s="6" t="s">
        <v>61</v>
      </c>
      <c r="D509" s="6" t="s">
        <v>11</v>
      </c>
      <c r="E509" s="6">
        <v>1.18</v>
      </c>
      <c r="F509" s="13">
        <v>180</v>
      </c>
      <c r="G509" s="122">
        <f t="shared" si="84"/>
        <v>150</v>
      </c>
      <c r="H509" s="13">
        <f>F509/E509</f>
        <v>152.54237288135593</v>
      </c>
      <c r="I509" s="2">
        <v>1.18</v>
      </c>
      <c r="J509" s="13">
        <v>180</v>
      </c>
      <c r="K509" s="13"/>
      <c r="L509" s="13">
        <f>J509/I509</f>
        <v>152.54237288135593</v>
      </c>
      <c r="M509" s="95" t="s">
        <v>5</v>
      </c>
      <c r="N509" s="108"/>
    </row>
    <row r="510" spans="2:14" ht="13.5" thickBot="1">
      <c r="B510" s="20" t="s">
        <v>108</v>
      </c>
      <c r="C510" s="4" t="s">
        <v>63</v>
      </c>
      <c r="D510" s="4" t="s">
        <v>11</v>
      </c>
      <c r="E510" s="4">
        <v>1.18</v>
      </c>
      <c r="F510" s="12"/>
      <c r="G510" s="12">
        <f t="shared" si="84"/>
        <v>0</v>
      </c>
      <c r="H510" s="18">
        <f>F510/E510</f>
        <v>0</v>
      </c>
      <c r="I510" s="3">
        <v>1.18</v>
      </c>
      <c r="J510" s="12"/>
      <c r="K510" s="12"/>
      <c r="L510" s="18">
        <f>J510/I510</f>
        <v>0</v>
      </c>
      <c r="M510" s="94" t="s">
        <v>6</v>
      </c>
      <c r="N510" s="108"/>
    </row>
    <row r="511" spans="2:14" ht="13.5" thickBot="1">
      <c r="B511" s="20" t="s">
        <v>109</v>
      </c>
      <c r="C511" s="4" t="s">
        <v>237</v>
      </c>
      <c r="D511" s="4" t="s">
        <v>11</v>
      </c>
      <c r="E511" s="4">
        <v>1.18</v>
      </c>
      <c r="F511" s="12"/>
      <c r="G511" s="12">
        <f t="shared" si="84"/>
        <v>0</v>
      </c>
      <c r="H511" s="38"/>
      <c r="I511" s="3">
        <v>1.18</v>
      </c>
      <c r="J511" s="38"/>
      <c r="K511" s="38"/>
      <c r="L511" s="38"/>
      <c r="M511" s="94" t="s">
        <v>6</v>
      </c>
      <c r="N511" s="108"/>
    </row>
    <row r="512" spans="2:14" ht="13.5" thickBot="1">
      <c r="B512" s="17" t="s">
        <v>601</v>
      </c>
      <c r="C512" s="6">
        <v>1</v>
      </c>
      <c r="D512" s="6" t="s">
        <v>11</v>
      </c>
      <c r="E512" s="6">
        <v>1.18</v>
      </c>
      <c r="F512" s="13">
        <v>11250</v>
      </c>
      <c r="G512" s="122">
        <f t="shared" si="84"/>
        <v>9375</v>
      </c>
      <c r="H512" s="13">
        <f aca="true" t="shared" si="88" ref="H512:H523">F512/E512</f>
        <v>9533.898305084746</v>
      </c>
      <c r="I512" s="2">
        <v>1.18</v>
      </c>
      <c r="J512" s="13">
        <f aca="true" t="shared" si="89" ref="J512:J518">F512</f>
        <v>11250</v>
      </c>
      <c r="K512" s="13"/>
      <c r="L512" s="13">
        <f aca="true" t="shared" si="90" ref="L512:L521">J512/I512</f>
        <v>9533.898305084746</v>
      </c>
      <c r="M512" s="95" t="s">
        <v>5</v>
      </c>
      <c r="N512" s="108"/>
    </row>
    <row r="513" spans="2:14" ht="13.5" thickBot="1">
      <c r="B513" s="17" t="s">
        <v>602</v>
      </c>
      <c r="C513" s="6">
        <v>1</v>
      </c>
      <c r="D513" s="6" t="s">
        <v>11</v>
      </c>
      <c r="E513" s="6">
        <v>1.18</v>
      </c>
      <c r="F513" s="13">
        <v>780</v>
      </c>
      <c r="G513" s="122">
        <f t="shared" si="84"/>
        <v>650</v>
      </c>
      <c r="H513" s="13">
        <f t="shared" si="88"/>
        <v>661.0169491525425</v>
      </c>
      <c r="I513" s="2">
        <v>1.18</v>
      </c>
      <c r="J513" s="13">
        <f t="shared" si="89"/>
        <v>780</v>
      </c>
      <c r="K513" s="13"/>
      <c r="L513" s="13">
        <f t="shared" si="90"/>
        <v>661.0169491525425</v>
      </c>
      <c r="M513" s="95" t="s">
        <v>5</v>
      </c>
      <c r="N513" s="108"/>
    </row>
    <row r="514" spans="2:14" ht="13.5" thickBot="1">
      <c r="B514" s="17" t="s">
        <v>603</v>
      </c>
      <c r="C514" s="6">
        <v>1</v>
      </c>
      <c r="D514" s="6" t="s">
        <v>11</v>
      </c>
      <c r="E514" s="6">
        <v>1.18</v>
      </c>
      <c r="F514" s="13">
        <v>11870</v>
      </c>
      <c r="G514" s="122">
        <f t="shared" si="84"/>
        <v>9891.666666666668</v>
      </c>
      <c r="H514" s="13">
        <f t="shared" si="88"/>
        <v>10059.322033898306</v>
      </c>
      <c r="I514" s="2">
        <v>1.18</v>
      </c>
      <c r="J514" s="13">
        <f t="shared" si="89"/>
        <v>11870</v>
      </c>
      <c r="K514" s="13"/>
      <c r="L514" s="13">
        <f t="shared" si="90"/>
        <v>10059.322033898306</v>
      </c>
      <c r="M514" s="95" t="s">
        <v>5</v>
      </c>
      <c r="N514" s="108"/>
    </row>
    <row r="515" spans="2:14" ht="13.5" thickBot="1">
      <c r="B515" s="17" t="s">
        <v>604</v>
      </c>
      <c r="C515" s="6">
        <v>1</v>
      </c>
      <c r="D515" s="6" t="s">
        <v>11</v>
      </c>
      <c r="E515" s="6">
        <v>1.18</v>
      </c>
      <c r="F515" s="13">
        <v>745</v>
      </c>
      <c r="G515" s="122">
        <f t="shared" si="84"/>
        <v>620.8333333333334</v>
      </c>
      <c r="H515" s="13">
        <f t="shared" si="88"/>
        <v>631.3559322033899</v>
      </c>
      <c r="I515" s="2">
        <v>1.18</v>
      </c>
      <c r="J515" s="13">
        <f t="shared" si="89"/>
        <v>745</v>
      </c>
      <c r="K515" s="13"/>
      <c r="L515" s="13">
        <f t="shared" si="90"/>
        <v>631.3559322033899</v>
      </c>
      <c r="M515" s="95" t="s">
        <v>5</v>
      </c>
      <c r="N515" s="108"/>
    </row>
    <row r="516" spans="2:14" ht="13.5" thickBot="1">
      <c r="B516" s="17" t="s">
        <v>605</v>
      </c>
      <c r="C516" s="6">
        <v>1</v>
      </c>
      <c r="D516" s="6" t="s">
        <v>11</v>
      </c>
      <c r="E516" s="6">
        <v>1.18</v>
      </c>
      <c r="F516" s="13">
        <v>11250</v>
      </c>
      <c r="G516" s="122">
        <f t="shared" si="84"/>
        <v>9375</v>
      </c>
      <c r="H516" s="13">
        <f t="shared" si="88"/>
        <v>9533.898305084746</v>
      </c>
      <c r="I516" s="2">
        <v>1.18</v>
      </c>
      <c r="J516" s="13">
        <f t="shared" si="89"/>
        <v>11250</v>
      </c>
      <c r="K516" s="13"/>
      <c r="L516" s="13">
        <f t="shared" si="90"/>
        <v>9533.898305084746</v>
      </c>
      <c r="M516" s="95" t="s">
        <v>5</v>
      </c>
      <c r="N516" s="108"/>
    </row>
    <row r="517" spans="2:14" ht="18" customHeight="1" thickBot="1">
      <c r="B517" s="17" t="s">
        <v>606</v>
      </c>
      <c r="C517" s="6">
        <v>1</v>
      </c>
      <c r="D517" s="6" t="s">
        <v>11</v>
      </c>
      <c r="E517" s="6">
        <v>1.18</v>
      </c>
      <c r="F517" s="13">
        <v>680</v>
      </c>
      <c r="G517" s="122">
        <f t="shared" si="84"/>
        <v>566.6666666666667</v>
      </c>
      <c r="H517" s="13">
        <f t="shared" si="88"/>
        <v>576.271186440678</v>
      </c>
      <c r="I517" s="2">
        <v>1.18</v>
      </c>
      <c r="J517" s="13">
        <f t="shared" si="89"/>
        <v>680</v>
      </c>
      <c r="K517" s="13"/>
      <c r="L517" s="13">
        <f t="shared" si="90"/>
        <v>576.271186440678</v>
      </c>
      <c r="M517" s="95" t="s">
        <v>5</v>
      </c>
      <c r="N517" s="108"/>
    </row>
    <row r="518" spans="2:14" ht="13.5" thickBot="1">
      <c r="B518" s="17" t="s">
        <v>607</v>
      </c>
      <c r="C518" s="6">
        <v>1</v>
      </c>
      <c r="D518" s="6" t="s">
        <v>11</v>
      </c>
      <c r="E518" s="6">
        <v>1.18</v>
      </c>
      <c r="F518" s="13">
        <v>820</v>
      </c>
      <c r="G518" s="122">
        <f t="shared" si="84"/>
        <v>683.3333333333334</v>
      </c>
      <c r="H518" s="33">
        <f t="shared" si="88"/>
        <v>694.9152542372882</v>
      </c>
      <c r="I518" s="40">
        <v>1.18</v>
      </c>
      <c r="J518" s="33">
        <f t="shared" si="89"/>
        <v>820</v>
      </c>
      <c r="K518" s="33"/>
      <c r="L518" s="33">
        <f t="shared" si="90"/>
        <v>694.9152542372882</v>
      </c>
      <c r="M518" s="95" t="s">
        <v>5</v>
      </c>
      <c r="N518" s="108"/>
    </row>
    <row r="519" spans="2:14" ht="13.5" thickBot="1">
      <c r="B519" s="20" t="s">
        <v>113</v>
      </c>
      <c r="C519" s="4"/>
      <c r="D519" s="4"/>
      <c r="E519" s="4">
        <v>1.18</v>
      </c>
      <c r="F519" s="12"/>
      <c r="G519" s="12">
        <f t="shared" si="84"/>
        <v>0</v>
      </c>
      <c r="H519" s="18">
        <f t="shared" si="88"/>
        <v>0</v>
      </c>
      <c r="I519" s="3">
        <v>1.18</v>
      </c>
      <c r="J519" s="12"/>
      <c r="K519" s="12"/>
      <c r="L519" s="18">
        <f t="shared" si="90"/>
        <v>0</v>
      </c>
      <c r="M519" s="94" t="s">
        <v>6</v>
      </c>
      <c r="N519" s="108"/>
    </row>
    <row r="520" spans="2:14" ht="13.5" thickBot="1">
      <c r="B520" s="20" t="s">
        <v>114</v>
      </c>
      <c r="C520" s="4"/>
      <c r="D520" s="4"/>
      <c r="E520" s="4">
        <v>1.18</v>
      </c>
      <c r="F520" s="12"/>
      <c r="G520" s="12">
        <f t="shared" si="84"/>
        <v>0</v>
      </c>
      <c r="H520" s="18">
        <f t="shared" si="88"/>
        <v>0</v>
      </c>
      <c r="I520" s="3">
        <v>1.18</v>
      </c>
      <c r="J520" s="12"/>
      <c r="K520" s="12"/>
      <c r="L520" s="18">
        <f t="shared" si="90"/>
        <v>0</v>
      </c>
      <c r="M520" s="94" t="s">
        <v>6</v>
      </c>
      <c r="N520" s="108"/>
    </row>
    <row r="521" spans="2:14" ht="13.5" thickBot="1">
      <c r="B521" s="20" t="s">
        <v>609</v>
      </c>
      <c r="C521" s="4">
        <v>1</v>
      </c>
      <c r="D521" s="4" t="s">
        <v>11</v>
      </c>
      <c r="E521" s="4">
        <v>1.18</v>
      </c>
      <c r="F521" s="117"/>
      <c r="G521" s="117"/>
      <c r="H521" s="117"/>
      <c r="I521" s="118">
        <v>1.18</v>
      </c>
      <c r="J521" s="117"/>
      <c r="K521" s="117"/>
      <c r="L521" s="147">
        <f t="shared" si="90"/>
        <v>0</v>
      </c>
      <c r="M521" s="94" t="s">
        <v>6</v>
      </c>
      <c r="N521" s="108"/>
    </row>
    <row r="522" spans="2:14" ht="13.5" thickBot="1">
      <c r="B522" s="17" t="s">
        <v>608</v>
      </c>
      <c r="C522" s="6">
        <v>1</v>
      </c>
      <c r="D522" s="6" t="s">
        <v>11</v>
      </c>
      <c r="E522" s="6">
        <v>1.18</v>
      </c>
      <c r="F522" s="13">
        <v>890</v>
      </c>
      <c r="G522" s="122">
        <f t="shared" si="84"/>
        <v>741.6666666666667</v>
      </c>
      <c r="H522" s="13">
        <f t="shared" si="88"/>
        <v>754.2372881355933</v>
      </c>
      <c r="I522" s="2">
        <v>1.18</v>
      </c>
      <c r="J522" s="13"/>
      <c r="K522" s="13"/>
      <c r="L522" s="13"/>
      <c r="M522" s="95" t="s">
        <v>5</v>
      </c>
      <c r="N522" s="108"/>
    </row>
    <row r="523" spans="2:14" ht="13.5" thickBot="1">
      <c r="B523" s="17" t="s">
        <v>691</v>
      </c>
      <c r="C523" s="6">
        <v>1</v>
      </c>
      <c r="D523" s="6" t="s">
        <v>11</v>
      </c>
      <c r="E523" s="6">
        <v>1.18</v>
      </c>
      <c r="F523" s="13">
        <v>180</v>
      </c>
      <c r="G523" s="122">
        <f t="shared" si="84"/>
        <v>150</v>
      </c>
      <c r="H523" s="13">
        <f t="shared" si="88"/>
        <v>152.54237288135593</v>
      </c>
      <c r="I523" s="2">
        <v>1.18</v>
      </c>
      <c r="J523" s="13"/>
      <c r="K523" s="13"/>
      <c r="L523" s="13"/>
      <c r="M523" s="95" t="s">
        <v>5</v>
      </c>
      <c r="N523" s="108"/>
    </row>
    <row r="524" spans="2:14" ht="13.5" thickBot="1">
      <c r="B524" s="115" t="s">
        <v>741</v>
      </c>
      <c r="C524" s="116">
        <v>1</v>
      </c>
      <c r="D524" s="116" t="s">
        <v>11</v>
      </c>
      <c r="E524" s="116">
        <v>1.18</v>
      </c>
      <c r="F524" s="117"/>
      <c r="G524" s="117">
        <f t="shared" si="84"/>
        <v>0</v>
      </c>
      <c r="H524" s="117"/>
      <c r="I524" s="118"/>
      <c r="J524" s="117"/>
      <c r="K524" s="117"/>
      <c r="L524" s="117"/>
      <c r="M524" s="94" t="s">
        <v>6</v>
      </c>
      <c r="N524" s="108"/>
    </row>
    <row r="525" spans="2:14" ht="13.5" thickBot="1">
      <c r="B525" s="20" t="s">
        <v>115</v>
      </c>
      <c r="C525" s="4"/>
      <c r="D525" s="4"/>
      <c r="E525" s="4">
        <v>1.18</v>
      </c>
      <c r="F525" s="12"/>
      <c r="G525" s="12">
        <f t="shared" si="84"/>
        <v>0</v>
      </c>
      <c r="H525" s="18">
        <f>F525/E525</f>
        <v>0</v>
      </c>
      <c r="I525" s="3">
        <v>1.18</v>
      </c>
      <c r="J525" s="12"/>
      <c r="K525" s="12"/>
      <c r="L525" s="18">
        <f>J525/I525</f>
        <v>0</v>
      </c>
      <c r="M525" s="94" t="s">
        <v>6</v>
      </c>
      <c r="N525" s="108"/>
    </row>
    <row r="526" spans="2:14" ht="13.5" thickBot="1">
      <c r="B526" s="20" t="s">
        <v>116</v>
      </c>
      <c r="C526" s="4"/>
      <c r="D526" s="4"/>
      <c r="E526" s="4">
        <v>1.18</v>
      </c>
      <c r="F526" s="12"/>
      <c r="G526" s="12">
        <f t="shared" si="84"/>
        <v>0</v>
      </c>
      <c r="H526" s="18">
        <f>F526/E526</f>
        <v>0</v>
      </c>
      <c r="I526" s="3">
        <v>1.18</v>
      </c>
      <c r="J526" s="12"/>
      <c r="K526" s="12"/>
      <c r="L526" s="18">
        <f>J526/I526</f>
        <v>0</v>
      </c>
      <c r="M526" s="94" t="s">
        <v>6</v>
      </c>
      <c r="N526" s="108"/>
    </row>
    <row r="527" spans="2:14" ht="13.5" thickBot="1">
      <c r="B527" s="20" t="s">
        <v>117</v>
      </c>
      <c r="C527" s="4"/>
      <c r="D527" s="4"/>
      <c r="E527" s="4">
        <v>1.18</v>
      </c>
      <c r="F527" s="12"/>
      <c r="G527" s="12">
        <f t="shared" si="84"/>
        <v>0</v>
      </c>
      <c r="H527" s="18">
        <f>F527/E527</f>
        <v>0</v>
      </c>
      <c r="I527" s="3">
        <v>1.18</v>
      </c>
      <c r="J527" s="12"/>
      <c r="K527" s="12"/>
      <c r="L527" s="18">
        <f>J527/I527</f>
        <v>0</v>
      </c>
      <c r="M527" s="94" t="s">
        <v>6</v>
      </c>
      <c r="N527" s="108"/>
    </row>
    <row r="528" spans="2:14" ht="14.25" customHeight="1" thickBot="1">
      <c r="B528" s="17" t="s">
        <v>610</v>
      </c>
      <c r="C528" s="6">
        <v>1</v>
      </c>
      <c r="D528" s="6" t="s">
        <v>11</v>
      </c>
      <c r="E528" s="6">
        <v>1.18</v>
      </c>
      <c r="F528" s="13">
        <v>750</v>
      </c>
      <c r="G528" s="122">
        <f t="shared" si="84"/>
        <v>625</v>
      </c>
      <c r="H528" s="13">
        <f>F528/E528</f>
        <v>635.5932203389831</v>
      </c>
      <c r="I528" s="2">
        <v>1.18</v>
      </c>
      <c r="J528" s="13">
        <v>680</v>
      </c>
      <c r="K528" s="13"/>
      <c r="L528" s="13">
        <f>J528/I528</f>
        <v>576.271186440678</v>
      </c>
      <c r="M528" s="95" t="s">
        <v>5</v>
      </c>
      <c r="N528" s="108"/>
    </row>
    <row r="529" spans="2:14" ht="13.5" thickBot="1">
      <c r="B529" s="17" t="s">
        <v>118</v>
      </c>
      <c r="C529" s="6" t="s">
        <v>119</v>
      </c>
      <c r="D529" s="6" t="s">
        <v>11</v>
      </c>
      <c r="E529" s="6">
        <v>1.18</v>
      </c>
      <c r="F529" s="13"/>
      <c r="G529" s="122">
        <f t="shared" si="84"/>
        <v>0</v>
      </c>
      <c r="H529" s="13"/>
      <c r="I529" s="2"/>
      <c r="J529" s="13"/>
      <c r="K529" s="13"/>
      <c r="L529" s="13"/>
      <c r="M529" s="95"/>
      <c r="N529" s="108"/>
    </row>
    <row r="530" spans="2:14" ht="13.5" thickBot="1">
      <c r="B530" s="17" t="s">
        <v>118</v>
      </c>
      <c r="C530" s="6" t="s">
        <v>61</v>
      </c>
      <c r="D530" s="6" t="s">
        <v>11</v>
      </c>
      <c r="E530" s="6">
        <v>1.18</v>
      </c>
      <c r="F530" s="13">
        <v>1600</v>
      </c>
      <c r="G530" s="122">
        <f t="shared" si="84"/>
        <v>1333.3333333333335</v>
      </c>
      <c r="H530" s="13">
        <f>F530/E530</f>
        <v>1355.9322033898306</v>
      </c>
      <c r="I530" s="2">
        <v>1.18</v>
      </c>
      <c r="J530" s="13">
        <v>1600</v>
      </c>
      <c r="K530" s="13"/>
      <c r="L530" s="13">
        <f>J530/I530</f>
        <v>1355.9322033898306</v>
      </c>
      <c r="M530" s="95" t="s">
        <v>5</v>
      </c>
      <c r="N530" s="108"/>
    </row>
    <row r="531" spans="2:14" ht="13.5" thickBot="1">
      <c r="B531" s="17" t="s">
        <v>712</v>
      </c>
      <c r="C531" s="6">
        <v>1</v>
      </c>
      <c r="D531" s="6" t="s">
        <v>11</v>
      </c>
      <c r="E531" s="6">
        <v>1.18</v>
      </c>
      <c r="F531" s="13">
        <v>875</v>
      </c>
      <c r="G531" s="122">
        <f t="shared" si="84"/>
        <v>729.1666666666667</v>
      </c>
      <c r="H531" s="13">
        <f>F531/E531</f>
        <v>741.5254237288136</v>
      </c>
      <c r="I531" s="2">
        <v>1.18</v>
      </c>
      <c r="J531" s="13">
        <v>875</v>
      </c>
      <c r="K531" s="13"/>
      <c r="L531" s="13">
        <f>J531/I531</f>
        <v>741.5254237288136</v>
      </c>
      <c r="M531" s="95" t="s">
        <v>5</v>
      </c>
      <c r="N531" s="108"/>
    </row>
    <row r="532" spans="2:14" ht="13.5" thickBot="1">
      <c r="B532" s="17" t="s">
        <v>611</v>
      </c>
      <c r="C532" s="6">
        <v>1</v>
      </c>
      <c r="D532" s="6" t="s">
        <v>11</v>
      </c>
      <c r="E532" s="6">
        <v>1.18</v>
      </c>
      <c r="F532" s="13">
        <v>140</v>
      </c>
      <c r="G532" s="122">
        <f t="shared" si="84"/>
        <v>116.66666666666667</v>
      </c>
      <c r="H532" s="13">
        <f>F532/E532</f>
        <v>118.64406779661017</v>
      </c>
      <c r="I532" s="2">
        <v>1.18</v>
      </c>
      <c r="J532" s="13">
        <v>120</v>
      </c>
      <c r="K532" s="13"/>
      <c r="L532" s="13">
        <f>J532/I532</f>
        <v>101.69491525423729</v>
      </c>
      <c r="M532" s="95" t="s">
        <v>5</v>
      </c>
      <c r="N532" s="108"/>
    </row>
    <row r="533" spans="2:14" ht="13.5" thickBot="1">
      <c r="B533" s="17"/>
      <c r="C533" s="6"/>
      <c r="D533" s="6"/>
      <c r="E533" s="6"/>
      <c r="F533" s="13"/>
      <c r="G533" s="122">
        <f t="shared" si="84"/>
        <v>0</v>
      </c>
      <c r="H533" s="13"/>
      <c r="I533" s="2"/>
      <c r="J533" s="13"/>
      <c r="K533" s="13"/>
      <c r="L533" s="13"/>
      <c r="M533" s="95"/>
      <c r="N533" s="108"/>
    </row>
    <row r="534" spans="2:14" ht="13.5" thickBot="1">
      <c r="B534" s="17" t="s">
        <v>612</v>
      </c>
      <c r="C534" s="6">
        <v>1</v>
      </c>
      <c r="D534" s="6" t="s">
        <v>11</v>
      </c>
      <c r="E534" s="6">
        <v>1.18</v>
      </c>
      <c r="F534" s="13">
        <v>625</v>
      </c>
      <c r="G534" s="122">
        <f t="shared" si="84"/>
        <v>520.8333333333334</v>
      </c>
      <c r="H534" s="13">
        <f aca="true" t="shared" si="91" ref="H534:H541">F534/E534</f>
        <v>529.6610169491526</v>
      </c>
      <c r="I534" s="2">
        <v>1.18</v>
      </c>
      <c r="J534" s="13">
        <v>625</v>
      </c>
      <c r="K534" s="13"/>
      <c r="L534" s="13">
        <f>J534/I534</f>
        <v>529.6610169491526</v>
      </c>
      <c r="M534" s="95" t="s">
        <v>5</v>
      </c>
      <c r="N534" s="108"/>
    </row>
    <row r="535" spans="2:14" ht="13.5" thickBot="1">
      <c r="B535" s="20" t="s">
        <v>120</v>
      </c>
      <c r="C535" s="4"/>
      <c r="D535" s="4"/>
      <c r="E535" s="4">
        <v>1.18</v>
      </c>
      <c r="F535" s="12"/>
      <c r="G535" s="12">
        <f t="shared" si="84"/>
        <v>0</v>
      </c>
      <c r="H535" s="18">
        <f t="shared" si="91"/>
        <v>0</v>
      </c>
      <c r="I535" s="3">
        <v>1.18</v>
      </c>
      <c r="J535" s="12"/>
      <c r="K535" s="12"/>
      <c r="L535" s="18">
        <f>J535/I535</f>
        <v>0</v>
      </c>
      <c r="M535" s="94" t="s">
        <v>6</v>
      </c>
      <c r="N535" s="108"/>
    </row>
    <row r="536" spans="2:14" ht="13.5" thickBot="1">
      <c r="B536" s="17" t="s">
        <v>613</v>
      </c>
      <c r="C536" s="6">
        <v>1</v>
      </c>
      <c r="D536" s="6" t="s">
        <v>11</v>
      </c>
      <c r="E536" s="6">
        <v>1.18</v>
      </c>
      <c r="F536" s="13">
        <v>160</v>
      </c>
      <c r="G536" s="122">
        <f t="shared" si="84"/>
        <v>133.33333333333334</v>
      </c>
      <c r="H536" s="13">
        <f t="shared" si="91"/>
        <v>135.59322033898306</v>
      </c>
      <c r="I536" s="2">
        <v>1.18</v>
      </c>
      <c r="J536" s="13"/>
      <c r="K536" s="13"/>
      <c r="L536" s="13"/>
      <c r="M536" s="95" t="s">
        <v>5</v>
      </c>
      <c r="N536" s="108"/>
    </row>
    <row r="537" spans="2:14" ht="13.5" thickBot="1">
      <c r="B537" s="17" t="s">
        <v>683</v>
      </c>
      <c r="C537" s="6">
        <v>1</v>
      </c>
      <c r="D537" s="6" t="s">
        <v>11</v>
      </c>
      <c r="E537" s="6">
        <v>1.18</v>
      </c>
      <c r="F537" s="13">
        <v>160</v>
      </c>
      <c r="G537" s="122">
        <f t="shared" si="84"/>
        <v>133.33333333333334</v>
      </c>
      <c r="H537" s="13">
        <f t="shared" si="91"/>
        <v>135.59322033898306</v>
      </c>
      <c r="I537" s="2">
        <v>1.18</v>
      </c>
      <c r="J537" s="13"/>
      <c r="K537" s="13"/>
      <c r="L537" s="13"/>
      <c r="M537" s="95" t="s">
        <v>5</v>
      </c>
      <c r="N537" s="108"/>
    </row>
    <row r="538" spans="2:14" ht="13.5" thickBot="1">
      <c r="B538" s="17" t="s">
        <v>614</v>
      </c>
      <c r="C538" s="6">
        <v>1</v>
      </c>
      <c r="D538" s="6" t="s">
        <v>11</v>
      </c>
      <c r="E538" s="6">
        <v>1.18</v>
      </c>
      <c r="F538" s="13">
        <v>800</v>
      </c>
      <c r="G538" s="122">
        <f t="shared" si="84"/>
        <v>666.6666666666667</v>
      </c>
      <c r="H538" s="13">
        <f t="shared" si="91"/>
        <v>677.9661016949153</v>
      </c>
      <c r="I538" s="2">
        <v>1.18</v>
      </c>
      <c r="J538" s="13"/>
      <c r="K538" s="13"/>
      <c r="L538" s="13"/>
      <c r="M538" s="95" t="s">
        <v>5</v>
      </c>
      <c r="N538" s="108"/>
    </row>
    <row r="539" spans="2:14" ht="13.5" thickBot="1">
      <c r="B539" s="17" t="s">
        <v>682</v>
      </c>
      <c r="C539" s="6">
        <v>1</v>
      </c>
      <c r="D539" s="6" t="s">
        <v>11</v>
      </c>
      <c r="E539" s="6">
        <v>1.18</v>
      </c>
      <c r="F539" s="13">
        <v>1220</v>
      </c>
      <c r="G539" s="122">
        <f t="shared" si="84"/>
        <v>1016.6666666666667</v>
      </c>
      <c r="H539" s="13">
        <f t="shared" si="91"/>
        <v>1033.8983050847457</v>
      </c>
      <c r="I539" s="2">
        <v>1.18</v>
      </c>
      <c r="J539" s="13"/>
      <c r="K539" s="13"/>
      <c r="L539" s="13"/>
      <c r="M539" s="95" t="s">
        <v>5</v>
      </c>
      <c r="N539" s="108"/>
    </row>
    <row r="540" spans="2:14" ht="13.5" thickBot="1">
      <c r="B540" s="20" t="s">
        <v>121</v>
      </c>
      <c r="C540" s="4"/>
      <c r="D540" s="4"/>
      <c r="E540" s="4">
        <v>1.18</v>
      </c>
      <c r="F540" s="12"/>
      <c r="G540" s="117">
        <f t="shared" si="84"/>
        <v>0</v>
      </c>
      <c r="H540" s="18">
        <f t="shared" si="91"/>
        <v>0</v>
      </c>
      <c r="I540" s="3">
        <v>1.18</v>
      </c>
      <c r="J540" s="12"/>
      <c r="K540" s="12"/>
      <c r="L540" s="18">
        <f>J540/I540</f>
        <v>0</v>
      </c>
      <c r="M540" s="94" t="s">
        <v>6</v>
      </c>
      <c r="N540" s="108"/>
    </row>
    <row r="541" spans="2:14" ht="15.75" customHeight="1" thickBot="1">
      <c r="B541" s="17" t="s">
        <v>615</v>
      </c>
      <c r="C541" s="6">
        <v>1</v>
      </c>
      <c r="D541" s="6" t="s">
        <v>11</v>
      </c>
      <c r="E541" s="6">
        <v>1.18</v>
      </c>
      <c r="F541" s="13">
        <v>3190</v>
      </c>
      <c r="G541" s="122">
        <f t="shared" si="84"/>
        <v>2658.3333333333335</v>
      </c>
      <c r="H541" s="13">
        <f t="shared" si="91"/>
        <v>2703.389830508475</v>
      </c>
      <c r="I541" s="2">
        <v>1.18</v>
      </c>
      <c r="J541" s="13"/>
      <c r="K541" s="13"/>
      <c r="L541" s="13"/>
      <c r="M541" s="95" t="s">
        <v>5</v>
      </c>
      <c r="N541" s="108"/>
    </row>
    <row r="542" spans="2:14" ht="15.75" customHeight="1" thickBot="1">
      <c r="B542" s="17"/>
      <c r="C542" s="6"/>
      <c r="D542" s="6"/>
      <c r="E542" s="6"/>
      <c r="F542" s="13"/>
      <c r="G542" s="122">
        <f t="shared" si="84"/>
        <v>0</v>
      </c>
      <c r="H542" s="13"/>
      <c r="I542" s="2"/>
      <c r="J542" s="13"/>
      <c r="K542" s="13"/>
      <c r="L542" s="13"/>
      <c r="M542" s="95"/>
      <c r="N542" s="108"/>
    </row>
    <row r="543" spans="2:14" ht="13.5" thickBot="1">
      <c r="B543" s="17" t="s">
        <v>616</v>
      </c>
      <c r="C543" s="6">
        <v>1</v>
      </c>
      <c r="D543" s="6" t="s">
        <v>11</v>
      </c>
      <c r="E543" s="6">
        <v>1.18</v>
      </c>
      <c r="F543" s="13">
        <v>2500</v>
      </c>
      <c r="G543" s="122">
        <f t="shared" si="84"/>
        <v>2083.3333333333335</v>
      </c>
      <c r="H543" s="13">
        <f>F543/E543</f>
        <v>2118.64406779661</v>
      </c>
      <c r="I543" s="2">
        <v>1.18</v>
      </c>
      <c r="J543" s="13"/>
      <c r="K543" s="13"/>
      <c r="L543" s="13"/>
      <c r="M543" s="95" t="s">
        <v>5</v>
      </c>
      <c r="N543" s="108"/>
    </row>
    <row r="544" spans="2:14" ht="19.5" thickBot="1">
      <c r="B544" s="166" t="s">
        <v>209</v>
      </c>
      <c r="C544" s="166"/>
      <c r="D544" s="166"/>
      <c r="E544" s="166"/>
      <c r="F544" s="166"/>
      <c r="G544" s="166"/>
      <c r="H544" s="166"/>
      <c r="I544" s="166"/>
      <c r="J544" s="166"/>
      <c r="K544" s="166"/>
      <c r="L544" s="166"/>
      <c r="M544" s="167"/>
      <c r="N544" s="108"/>
    </row>
    <row r="545" spans="2:14" ht="13.5" thickBot="1">
      <c r="B545" s="19" t="s">
        <v>617</v>
      </c>
      <c r="C545" s="6"/>
      <c r="D545" s="6" t="s">
        <v>111</v>
      </c>
      <c r="E545" s="6">
        <v>1.18</v>
      </c>
      <c r="F545" s="13">
        <v>120</v>
      </c>
      <c r="G545" s="13">
        <f aca="true" t="shared" si="92" ref="G545:G576">F545/1.2</f>
        <v>100</v>
      </c>
      <c r="H545" s="13">
        <f aca="true" t="shared" si="93" ref="H545:H576">F545/E545</f>
        <v>101.69491525423729</v>
      </c>
      <c r="I545" s="2">
        <v>1.18</v>
      </c>
      <c r="J545" s="13"/>
      <c r="K545" s="13"/>
      <c r="L545" s="13"/>
      <c r="M545" s="95" t="s">
        <v>5</v>
      </c>
      <c r="N545" s="108"/>
    </row>
    <row r="546" spans="2:14" ht="13.5" thickBot="1">
      <c r="B546" s="17" t="s">
        <v>684</v>
      </c>
      <c r="C546" s="6">
        <v>216.5</v>
      </c>
      <c r="D546" s="6" t="s">
        <v>111</v>
      </c>
      <c r="E546" s="6">
        <v>1.18</v>
      </c>
      <c r="F546" s="13">
        <v>128</v>
      </c>
      <c r="G546" s="13">
        <f t="shared" si="92"/>
        <v>106.66666666666667</v>
      </c>
      <c r="H546" s="13">
        <f t="shared" si="93"/>
        <v>108.47457627118645</v>
      </c>
      <c r="I546" s="2">
        <v>1.18</v>
      </c>
      <c r="J546" s="13">
        <f>C546*F546</f>
        <v>27712</v>
      </c>
      <c r="K546" s="13"/>
      <c r="L546" s="13">
        <f>J546/I546</f>
        <v>23484.745762711867</v>
      </c>
      <c r="M546" s="95" t="s">
        <v>5</v>
      </c>
      <c r="N546" s="108"/>
    </row>
    <row r="547" spans="2:14" ht="13.5" thickBot="1">
      <c r="B547" s="17">
        <v>645</v>
      </c>
      <c r="C547" s="6" t="s">
        <v>112</v>
      </c>
      <c r="D547" s="6" t="s">
        <v>11</v>
      </c>
      <c r="E547" s="6">
        <v>1.18</v>
      </c>
      <c r="F547" s="13">
        <v>1550</v>
      </c>
      <c r="G547" s="13">
        <f t="shared" si="92"/>
        <v>1291.6666666666667</v>
      </c>
      <c r="H547" s="13">
        <f t="shared" si="93"/>
        <v>1313.5593220338983</v>
      </c>
      <c r="I547" s="2">
        <v>1.18</v>
      </c>
      <c r="J547" s="13"/>
      <c r="K547" s="13"/>
      <c r="L547" s="13"/>
      <c r="M547" s="95" t="s">
        <v>5</v>
      </c>
      <c r="N547" s="108"/>
    </row>
    <row r="548" spans="2:14" ht="13.5" thickBot="1">
      <c r="B548" s="17">
        <v>645</v>
      </c>
      <c r="C548" s="6" t="s">
        <v>122</v>
      </c>
      <c r="D548" s="6" t="s">
        <v>11</v>
      </c>
      <c r="E548" s="6">
        <v>1.18</v>
      </c>
      <c r="F548" s="13">
        <v>855</v>
      </c>
      <c r="G548" s="13">
        <f t="shared" si="92"/>
        <v>712.5</v>
      </c>
      <c r="H548" s="13">
        <f t="shared" si="93"/>
        <v>724.5762711864407</v>
      </c>
      <c r="I548" s="2">
        <v>1.18</v>
      </c>
      <c r="J548" s="13"/>
      <c r="K548" s="13"/>
      <c r="L548" s="13"/>
      <c r="M548" s="95" t="s">
        <v>5</v>
      </c>
      <c r="N548" s="108"/>
    </row>
    <row r="549" spans="2:14" ht="13.5" thickBot="1">
      <c r="B549" s="17">
        <v>645</v>
      </c>
      <c r="C549" s="6" t="s">
        <v>123</v>
      </c>
      <c r="D549" s="6" t="s">
        <v>11</v>
      </c>
      <c r="E549" s="6">
        <v>1.18</v>
      </c>
      <c r="F549" s="13">
        <v>300</v>
      </c>
      <c r="G549" s="13">
        <f t="shared" si="92"/>
        <v>250</v>
      </c>
      <c r="H549" s="13">
        <f t="shared" si="93"/>
        <v>254.23728813559325</v>
      </c>
      <c r="I549" s="2">
        <v>1.18</v>
      </c>
      <c r="J549" s="13"/>
      <c r="K549" s="13"/>
      <c r="L549" s="13"/>
      <c r="M549" s="95" t="s">
        <v>5</v>
      </c>
      <c r="N549" s="108"/>
    </row>
    <row r="550" spans="2:14" ht="13.5" thickBot="1">
      <c r="B550" s="17" t="s">
        <v>618</v>
      </c>
      <c r="C550" s="6"/>
      <c r="D550" s="6" t="s">
        <v>111</v>
      </c>
      <c r="E550" s="6">
        <v>1.18</v>
      </c>
      <c r="F550" s="13">
        <v>118</v>
      </c>
      <c r="G550" s="13">
        <f t="shared" si="92"/>
        <v>98.33333333333334</v>
      </c>
      <c r="H550" s="13">
        <f t="shared" si="93"/>
        <v>100</v>
      </c>
      <c r="I550" s="2">
        <v>1.18</v>
      </c>
      <c r="J550" s="13"/>
      <c r="K550" s="13"/>
      <c r="L550" s="13"/>
      <c r="M550" s="95" t="s">
        <v>5</v>
      </c>
      <c r="N550" s="108"/>
    </row>
    <row r="551" spans="2:14" ht="13.5" thickBot="1">
      <c r="B551" s="17" t="s">
        <v>685</v>
      </c>
      <c r="C551" s="6">
        <v>216.5</v>
      </c>
      <c r="D551" s="6" t="s">
        <v>111</v>
      </c>
      <c r="E551" s="6">
        <v>1.18</v>
      </c>
      <c r="F551" s="13">
        <v>125</v>
      </c>
      <c r="G551" s="13">
        <f t="shared" si="92"/>
        <v>104.16666666666667</v>
      </c>
      <c r="H551" s="13">
        <f t="shared" si="93"/>
        <v>105.93220338983052</v>
      </c>
      <c r="I551" s="2">
        <v>1.18</v>
      </c>
      <c r="J551" s="13">
        <f>C551*F551</f>
        <v>27062.5</v>
      </c>
      <c r="K551" s="13"/>
      <c r="L551" s="13">
        <f aca="true" t="shared" si="94" ref="L551:L574">J551/I551</f>
        <v>22934.322033898305</v>
      </c>
      <c r="M551" s="95" t="s">
        <v>5</v>
      </c>
      <c r="N551" s="108"/>
    </row>
    <row r="552" spans="2:14" ht="13.5" thickBot="1">
      <c r="B552" s="17">
        <v>646</v>
      </c>
      <c r="C552" s="6" t="s">
        <v>112</v>
      </c>
      <c r="D552" s="6" t="s">
        <v>11</v>
      </c>
      <c r="E552" s="6">
        <v>1.18</v>
      </c>
      <c r="F552" s="13">
        <v>1540</v>
      </c>
      <c r="G552" s="13">
        <f t="shared" si="92"/>
        <v>1283.3333333333335</v>
      </c>
      <c r="H552" s="13">
        <f t="shared" si="93"/>
        <v>1305.084745762712</v>
      </c>
      <c r="I552" s="2">
        <v>1.18</v>
      </c>
      <c r="J552" s="13"/>
      <c r="K552" s="13"/>
      <c r="L552" s="13">
        <f t="shared" si="94"/>
        <v>0</v>
      </c>
      <c r="M552" s="95" t="s">
        <v>5</v>
      </c>
      <c r="N552" s="108"/>
    </row>
    <row r="553" spans="2:14" ht="13.5" thickBot="1">
      <c r="B553" s="17">
        <v>646</v>
      </c>
      <c r="C553" s="6" t="s">
        <v>122</v>
      </c>
      <c r="D553" s="6" t="s">
        <v>11</v>
      </c>
      <c r="E553" s="6">
        <v>1.18</v>
      </c>
      <c r="F553" s="13">
        <v>850</v>
      </c>
      <c r="G553" s="13">
        <f t="shared" si="92"/>
        <v>708.3333333333334</v>
      </c>
      <c r="H553" s="13">
        <f t="shared" si="93"/>
        <v>720.3389830508474</v>
      </c>
      <c r="I553" s="2">
        <v>1.18</v>
      </c>
      <c r="J553" s="13"/>
      <c r="K553" s="13"/>
      <c r="L553" s="13">
        <f t="shared" si="94"/>
        <v>0</v>
      </c>
      <c r="M553" s="95" t="s">
        <v>5</v>
      </c>
      <c r="N553" s="108"/>
    </row>
    <row r="554" spans="2:14" ht="13.5" thickBot="1">
      <c r="B554" s="17">
        <v>646</v>
      </c>
      <c r="C554" s="6" t="s">
        <v>123</v>
      </c>
      <c r="D554" s="6" t="s">
        <v>11</v>
      </c>
      <c r="E554" s="6">
        <v>1.18</v>
      </c>
      <c r="F554" s="13">
        <v>400</v>
      </c>
      <c r="G554" s="13">
        <f t="shared" si="92"/>
        <v>333.33333333333337</v>
      </c>
      <c r="H554" s="13">
        <f t="shared" si="93"/>
        <v>338.98305084745766</v>
      </c>
      <c r="I554" s="2">
        <v>1.18</v>
      </c>
      <c r="J554" s="13"/>
      <c r="K554" s="13"/>
      <c r="L554" s="13">
        <f t="shared" si="94"/>
        <v>0</v>
      </c>
      <c r="M554" s="95" t="s">
        <v>5</v>
      </c>
      <c r="N554" s="108"/>
    </row>
    <row r="555" spans="2:14" ht="13.5" thickBot="1">
      <c r="B555" s="17" t="s">
        <v>124</v>
      </c>
      <c r="C555" s="6" t="s">
        <v>110</v>
      </c>
      <c r="D555" s="6" t="s">
        <v>111</v>
      </c>
      <c r="E555" s="6">
        <v>1.18</v>
      </c>
      <c r="F555" s="13">
        <v>115</v>
      </c>
      <c r="G555" s="13">
        <f t="shared" si="92"/>
        <v>95.83333333333334</v>
      </c>
      <c r="H555" s="13">
        <f t="shared" si="93"/>
        <v>97.45762711864407</v>
      </c>
      <c r="I555" s="2">
        <v>1.18</v>
      </c>
      <c r="J555" s="13"/>
      <c r="K555" s="13"/>
      <c r="L555" s="13">
        <f t="shared" si="94"/>
        <v>0</v>
      </c>
      <c r="M555" s="95" t="s">
        <v>5</v>
      </c>
      <c r="N555" s="108"/>
    </row>
    <row r="556" spans="2:14" ht="13.5" thickBot="1">
      <c r="B556" s="17" t="s">
        <v>125</v>
      </c>
      <c r="C556" s="6">
        <v>216.5</v>
      </c>
      <c r="D556" s="6" t="s">
        <v>111</v>
      </c>
      <c r="E556" s="6">
        <v>1.18</v>
      </c>
      <c r="F556" s="13">
        <v>125</v>
      </c>
      <c r="G556" s="13">
        <f t="shared" si="92"/>
        <v>104.16666666666667</v>
      </c>
      <c r="H556" s="13">
        <f t="shared" si="93"/>
        <v>105.93220338983052</v>
      </c>
      <c r="I556" s="2">
        <v>1.18</v>
      </c>
      <c r="J556" s="13">
        <f>C556*F556</f>
        <v>27062.5</v>
      </c>
      <c r="K556" s="13"/>
      <c r="L556" s="13">
        <f t="shared" si="94"/>
        <v>22934.322033898305</v>
      </c>
      <c r="M556" s="95" t="s">
        <v>5</v>
      </c>
      <c r="N556" s="108"/>
    </row>
    <row r="557" spans="2:14" ht="13.5" thickBot="1">
      <c r="B557" s="17">
        <v>647</v>
      </c>
      <c r="C557" s="6" t="s">
        <v>112</v>
      </c>
      <c r="D557" s="6" t="s">
        <v>11</v>
      </c>
      <c r="E557" s="6">
        <v>1.18</v>
      </c>
      <c r="F557" s="13">
        <v>1500</v>
      </c>
      <c r="G557" s="13">
        <f t="shared" si="92"/>
        <v>1250</v>
      </c>
      <c r="H557" s="13">
        <f t="shared" si="93"/>
        <v>1271.1864406779662</v>
      </c>
      <c r="I557" s="2">
        <v>1.18</v>
      </c>
      <c r="J557" s="13"/>
      <c r="K557" s="13"/>
      <c r="L557" s="13">
        <f t="shared" si="94"/>
        <v>0</v>
      </c>
      <c r="M557" s="95" t="s">
        <v>5</v>
      </c>
      <c r="N557" s="108"/>
    </row>
    <row r="558" spans="2:14" ht="13.5" thickBot="1">
      <c r="B558" s="17">
        <v>647</v>
      </c>
      <c r="C558" s="6" t="s">
        <v>122</v>
      </c>
      <c r="D558" s="6" t="s">
        <v>11</v>
      </c>
      <c r="E558" s="6">
        <v>1.18</v>
      </c>
      <c r="F558" s="13">
        <v>830</v>
      </c>
      <c r="G558" s="13">
        <f t="shared" si="92"/>
        <v>691.6666666666667</v>
      </c>
      <c r="H558" s="13">
        <f t="shared" si="93"/>
        <v>703.3898305084746</v>
      </c>
      <c r="I558" s="2">
        <v>1.18</v>
      </c>
      <c r="J558" s="13"/>
      <c r="K558" s="13"/>
      <c r="L558" s="13">
        <f t="shared" si="94"/>
        <v>0</v>
      </c>
      <c r="M558" s="95" t="s">
        <v>5</v>
      </c>
      <c r="N558" s="108"/>
    </row>
    <row r="559" spans="2:14" ht="13.5" thickBot="1">
      <c r="B559" s="17">
        <v>647</v>
      </c>
      <c r="C559" s="6" t="s">
        <v>123</v>
      </c>
      <c r="D559" s="6" t="s">
        <v>11</v>
      </c>
      <c r="E559" s="6">
        <v>1.18</v>
      </c>
      <c r="F559" s="13">
        <v>300</v>
      </c>
      <c r="G559" s="13">
        <f t="shared" si="92"/>
        <v>250</v>
      </c>
      <c r="H559" s="13">
        <f t="shared" si="93"/>
        <v>254.23728813559325</v>
      </c>
      <c r="I559" s="2">
        <v>1.18</v>
      </c>
      <c r="J559" s="13"/>
      <c r="K559" s="13"/>
      <c r="L559" s="13">
        <f t="shared" si="94"/>
        <v>0</v>
      </c>
      <c r="M559" s="95" t="s">
        <v>5</v>
      </c>
      <c r="N559" s="108"/>
    </row>
    <row r="560" spans="2:14" ht="13.5" thickBot="1">
      <c r="B560" s="17" t="s">
        <v>126</v>
      </c>
      <c r="C560" s="6" t="s">
        <v>110</v>
      </c>
      <c r="D560" s="6" t="s">
        <v>111</v>
      </c>
      <c r="E560" s="6">
        <v>1.18</v>
      </c>
      <c r="F560" s="13">
        <v>118</v>
      </c>
      <c r="G560" s="13">
        <f t="shared" si="92"/>
        <v>98.33333333333334</v>
      </c>
      <c r="H560" s="13">
        <f t="shared" si="93"/>
        <v>100</v>
      </c>
      <c r="I560" s="2">
        <v>1.18</v>
      </c>
      <c r="J560" s="13"/>
      <c r="K560" s="13"/>
      <c r="L560" s="13">
        <f t="shared" si="94"/>
        <v>0</v>
      </c>
      <c r="M560" s="95" t="s">
        <v>5</v>
      </c>
      <c r="N560" s="108"/>
    </row>
    <row r="561" spans="2:14" ht="13.5" thickBot="1">
      <c r="B561" s="17" t="s">
        <v>127</v>
      </c>
      <c r="C561" s="6">
        <v>216.5</v>
      </c>
      <c r="D561" s="6" t="s">
        <v>111</v>
      </c>
      <c r="E561" s="6">
        <v>1.18</v>
      </c>
      <c r="F561" s="13">
        <v>125</v>
      </c>
      <c r="G561" s="13">
        <f t="shared" si="92"/>
        <v>104.16666666666667</v>
      </c>
      <c r="H561" s="13">
        <f t="shared" si="93"/>
        <v>105.93220338983052</v>
      </c>
      <c r="I561" s="2">
        <v>1.18</v>
      </c>
      <c r="J561" s="13">
        <f>C561*F561</f>
        <v>27062.5</v>
      </c>
      <c r="K561" s="13"/>
      <c r="L561" s="13">
        <f t="shared" si="94"/>
        <v>22934.322033898305</v>
      </c>
      <c r="M561" s="95" t="s">
        <v>5</v>
      </c>
      <c r="N561" s="108"/>
    </row>
    <row r="562" spans="2:14" ht="13.5" thickBot="1">
      <c r="B562" s="17">
        <v>648</v>
      </c>
      <c r="C562" s="6" t="s">
        <v>112</v>
      </c>
      <c r="D562" s="6" t="s">
        <v>11</v>
      </c>
      <c r="E562" s="6">
        <v>1.18</v>
      </c>
      <c r="F562" s="13">
        <v>1535</v>
      </c>
      <c r="G562" s="13">
        <f t="shared" si="92"/>
        <v>1279.1666666666667</v>
      </c>
      <c r="H562" s="13">
        <f t="shared" si="93"/>
        <v>1300.8474576271187</v>
      </c>
      <c r="I562" s="2">
        <v>1.18</v>
      </c>
      <c r="J562" s="13"/>
      <c r="K562" s="13"/>
      <c r="L562" s="13">
        <f t="shared" si="94"/>
        <v>0</v>
      </c>
      <c r="M562" s="95" t="s">
        <v>5</v>
      </c>
      <c r="N562" s="108"/>
    </row>
    <row r="563" spans="2:14" ht="13.5" thickBot="1">
      <c r="B563" s="17">
        <v>648</v>
      </c>
      <c r="C563" s="6" t="s">
        <v>122</v>
      </c>
      <c r="D563" s="6" t="s">
        <v>11</v>
      </c>
      <c r="E563" s="6">
        <v>1.18</v>
      </c>
      <c r="F563" s="13">
        <v>845</v>
      </c>
      <c r="G563" s="13">
        <f t="shared" si="92"/>
        <v>704.1666666666667</v>
      </c>
      <c r="H563" s="13">
        <f t="shared" si="93"/>
        <v>716.1016949152543</v>
      </c>
      <c r="I563" s="2">
        <v>1.18</v>
      </c>
      <c r="J563" s="13"/>
      <c r="K563" s="13"/>
      <c r="L563" s="13">
        <f t="shared" si="94"/>
        <v>0</v>
      </c>
      <c r="M563" s="95" t="s">
        <v>5</v>
      </c>
      <c r="N563" s="108"/>
    </row>
    <row r="564" spans="2:14" ht="13.5" thickBot="1">
      <c r="B564" s="17">
        <v>648</v>
      </c>
      <c r="C564" s="6" t="s">
        <v>123</v>
      </c>
      <c r="D564" s="6" t="s">
        <v>11</v>
      </c>
      <c r="E564" s="6">
        <v>1.18</v>
      </c>
      <c r="F564" s="13">
        <v>300</v>
      </c>
      <c r="G564" s="13">
        <f t="shared" si="92"/>
        <v>250</v>
      </c>
      <c r="H564" s="13">
        <f t="shared" si="93"/>
        <v>254.23728813559325</v>
      </c>
      <c r="I564" s="2">
        <v>1.18</v>
      </c>
      <c r="J564" s="13"/>
      <c r="K564" s="13"/>
      <c r="L564" s="13">
        <f t="shared" si="94"/>
        <v>0</v>
      </c>
      <c r="M564" s="95" t="s">
        <v>5</v>
      </c>
      <c r="N564" s="108"/>
    </row>
    <row r="565" spans="2:14" ht="13.5" thickBot="1">
      <c r="B565" s="17" t="s">
        <v>128</v>
      </c>
      <c r="C565" s="6" t="s">
        <v>110</v>
      </c>
      <c r="D565" s="6" t="s">
        <v>111</v>
      </c>
      <c r="E565" s="6">
        <v>1.18</v>
      </c>
      <c r="F565" s="13">
        <v>101</v>
      </c>
      <c r="G565" s="13">
        <f t="shared" si="92"/>
        <v>84.16666666666667</v>
      </c>
      <c r="H565" s="13">
        <f t="shared" si="93"/>
        <v>85.59322033898306</v>
      </c>
      <c r="I565" s="2">
        <v>1.18</v>
      </c>
      <c r="J565" s="13"/>
      <c r="K565" s="13"/>
      <c r="L565" s="13">
        <f t="shared" si="94"/>
        <v>0</v>
      </c>
      <c r="M565" s="95" t="s">
        <v>5</v>
      </c>
      <c r="N565" s="108"/>
    </row>
    <row r="566" spans="2:14" ht="13.5" thickBot="1">
      <c r="B566" s="17" t="s">
        <v>129</v>
      </c>
      <c r="C566" s="6">
        <v>216.5</v>
      </c>
      <c r="D566" s="6" t="s">
        <v>111</v>
      </c>
      <c r="E566" s="6">
        <v>1.18</v>
      </c>
      <c r="F566" s="13">
        <v>108.6</v>
      </c>
      <c r="G566" s="13">
        <f t="shared" si="92"/>
        <v>90.5</v>
      </c>
      <c r="H566" s="13">
        <f t="shared" si="93"/>
        <v>92.03389830508475</v>
      </c>
      <c r="I566" s="2">
        <v>1.18</v>
      </c>
      <c r="J566" s="13">
        <f>C566*F566</f>
        <v>23511.899999999998</v>
      </c>
      <c r="K566" s="13"/>
      <c r="L566" s="13">
        <f t="shared" si="94"/>
        <v>19925.338983050846</v>
      </c>
      <c r="M566" s="95" t="s">
        <v>5</v>
      </c>
      <c r="N566" s="108"/>
    </row>
    <row r="567" spans="2:14" ht="13.5" thickBot="1">
      <c r="B567" s="17">
        <v>650</v>
      </c>
      <c r="C567" s="6" t="s">
        <v>112</v>
      </c>
      <c r="D567" s="6" t="s">
        <v>11</v>
      </c>
      <c r="E567" s="6">
        <v>1.18</v>
      </c>
      <c r="F567" s="13">
        <v>1315</v>
      </c>
      <c r="G567" s="13">
        <f t="shared" si="92"/>
        <v>1095.8333333333335</v>
      </c>
      <c r="H567" s="13">
        <f t="shared" si="93"/>
        <v>1114.406779661017</v>
      </c>
      <c r="I567" s="2">
        <v>1.18</v>
      </c>
      <c r="J567" s="13"/>
      <c r="K567" s="13"/>
      <c r="L567" s="13">
        <f t="shared" si="94"/>
        <v>0</v>
      </c>
      <c r="M567" s="95" t="s">
        <v>5</v>
      </c>
      <c r="N567" s="108"/>
    </row>
    <row r="568" spans="2:14" ht="13.5" thickBot="1">
      <c r="B568" s="17">
        <v>650</v>
      </c>
      <c r="C568" s="6" t="s">
        <v>122</v>
      </c>
      <c r="D568" s="6" t="s">
        <v>11</v>
      </c>
      <c r="E568" s="6">
        <v>1.18</v>
      </c>
      <c r="F568" s="13">
        <v>725</v>
      </c>
      <c r="G568" s="13">
        <f t="shared" si="92"/>
        <v>604.1666666666667</v>
      </c>
      <c r="H568" s="13">
        <f t="shared" si="93"/>
        <v>614.406779661017</v>
      </c>
      <c r="I568" s="2">
        <v>1.18</v>
      </c>
      <c r="J568" s="13"/>
      <c r="K568" s="13"/>
      <c r="L568" s="13">
        <f t="shared" si="94"/>
        <v>0</v>
      </c>
      <c r="M568" s="95" t="s">
        <v>5</v>
      </c>
      <c r="N568" s="108"/>
    </row>
    <row r="569" spans="2:14" ht="13.5" thickBot="1">
      <c r="B569" s="17">
        <v>650</v>
      </c>
      <c r="C569" s="6" t="s">
        <v>123</v>
      </c>
      <c r="D569" s="6" t="s">
        <v>11</v>
      </c>
      <c r="E569" s="6">
        <v>1.18</v>
      </c>
      <c r="F569" s="13">
        <v>300</v>
      </c>
      <c r="G569" s="13">
        <f t="shared" si="92"/>
        <v>250</v>
      </c>
      <c r="H569" s="13">
        <f t="shared" si="93"/>
        <v>254.23728813559325</v>
      </c>
      <c r="I569" s="2">
        <v>1.18</v>
      </c>
      <c r="J569" s="13"/>
      <c r="K569" s="13"/>
      <c r="L569" s="13">
        <f t="shared" si="94"/>
        <v>0</v>
      </c>
      <c r="M569" s="95" t="s">
        <v>5</v>
      </c>
      <c r="N569" s="108"/>
    </row>
    <row r="570" spans="2:14" ht="13.5" thickBot="1">
      <c r="B570" s="17" t="s">
        <v>130</v>
      </c>
      <c r="C570" s="6" t="s">
        <v>110</v>
      </c>
      <c r="D570" s="6" t="s">
        <v>111</v>
      </c>
      <c r="E570" s="6">
        <v>1.18</v>
      </c>
      <c r="F570" s="13">
        <v>105</v>
      </c>
      <c r="G570" s="13">
        <f t="shared" si="92"/>
        <v>87.5</v>
      </c>
      <c r="H570" s="13">
        <f t="shared" si="93"/>
        <v>88.98305084745763</v>
      </c>
      <c r="I570" s="2">
        <v>1.18</v>
      </c>
      <c r="J570" s="13"/>
      <c r="K570" s="13"/>
      <c r="L570" s="13">
        <f t="shared" si="94"/>
        <v>0</v>
      </c>
      <c r="M570" s="95" t="s">
        <v>5</v>
      </c>
      <c r="N570" s="108"/>
    </row>
    <row r="571" spans="2:14" ht="13.5" thickBot="1">
      <c r="B571" s="19" t="s">
        <v>131</v>
      </c>
      <c r="C571" s="6">
        <v>216.5</v>
      </c>
      <c r="D571" s="8" t="s">
        <v>111</v>
      </c>
      <c r="E571" s="8">
        <v>1.18</v>
      </c>
      <c r="F571" s="26">
        <v>115</v>
      </c>
      <c r="G571" s="13">
        <f t="shared" si="92"/>
        <v>95.83333333333334</v>
      </c>
      <c r="H571" s="26">
        <f t="shared" si="93"/>
        <v>97.45762711864407</v>
      </c>
      <c r="I571" s="11">
        <v>1.18</v>
      </c>
      <c r="J571" s="13">
        <f>C571*F571</f>
        <v>24897.5</v>
      </c>
      <c r="K571" s="13"/>
      <c r="L571" s="26">
        <f t="shared" si="94"/>
        <v>21099.57627118644</v>
      </c>
      <c r="M571" s="98" t="s">
        <v>5</v>
      </c>
      <c r="N571" s="108"/>
    </row>
    <row r="572" spans="2:14" ht="13.5" thickBot="1">
      <c r="B572" s="17" t="s">
        <v>132</v>
      </c>
      <c r="C572" s="6" t="s">
        <v>112</v>
      </c>
      <c r="D572" s="6" t="s">
        <v>11</v>
      </c>
      <c r="E572" s="6">
        <v>1.18</v>
      </c>
      <c r="F572" s="13">
        <v>1370</v>
      </c>
      <c r="G572" s="13">
        <f t="shared" si="92"/>
        <v>1141.6666666666667</v>
      </c>
      <c r="H572" s="13">
        <f t="shared" si="93"/>
        <v>1161.0169491525423</v>
      </c>
      <c r="I572" s="2">
        <v>1.18</v>
      </c>
      <c r="J572" s="13"/>
      <c r="K572" s="13"/>
      <c r="L572" s="13">
        <f t="shared" si="94"/>
        <v>0</v>
      </c>
      <c r="M572" s="95" t="s">
        <v>5</v>
      </c>
      <c r="N572" s="108"/>
    </row>
    <row r="573" spans="2:14" ht="13.5" thickBot="1">
      <c r="B573" s="17" t="s">
        <v>132</v>
      </c>
      <c r="C573" s="6" t="s">
        <v>122</v>
      </c>
      <c r="D573" s="6" t="s">
        <v>11</v>
      </c>
      <c r="E573" s="6">
        <v>1.18</v>
      </c>
      <c r="F573" s="13">
        <v>755</v>
      </c>
      <c r="G573" s="13">
        <f t="shared" si="92"/>
        <v>629.1666666666667</v>
      </c>
      <c r="H573" s="13">
        <f t="shared" si="93"/>
        <v>639.8305084745763</v>
      </c>
      <c r="I573" s="2">
        <v>1.18</v>
      </c>
      <c r="J573" s="13"/>
      <c r="K573" s="13"/>
      <c r="L573" s="13">
        <f t="shared" si="94"/>
        <v>0</v>
      </c>
      <c r="M573" s="95" t="s">
        <v>5</v>
      </c>
      <c r="N573" s="108"/>
    </row>
    <row r="574" spans="2:14" ht="13.5" thickBot="1">
      <c r="B574" s="17" t="s">
        <v>132</v>
      </c>
      <c r="C574" s="6" t="s">
        <v>123</v>
      </c>
      <c r="D574" s="6" t="s">
        <v>11</v>
      </c>
      <c r="E574" s="6">
        <v>1.18</v>
      </c>
      <c r="F574" s="13">
        <v>400</v>
      </c>
      <c r="G574" s="13">
        <f t="shared" si="92"/>
        <v>333.33333333333337</v>
      </c>
      <c r="H574" s="13">
        <f t="shared" si="93"/>
        <v>338.98305084745766</v>
      </c>
      <c r="I574" s="2">
        <v>1.18</v>
      </c>
      <c r="J574" s="13"/>
      <c r="K574" s="13"/>
      <c r="L574" s="13">
        <f t="shared" si="94"/>
        <v>0</v>
      </c>
      <c r="M574" s="95" t="s">
        <v>5</v>
      </c>
      <c r="N574" s="108"/>
    </row>
    <row r="575" spans="2:14" ht="13.5" thickBot="1">
      <c r="B575" s="17" t="s">
        <v>133</v>
      </c>
      <c r="C575" s="6" t="s">
        <v>110</v>
      </c>
      <c r="D575" s="6" t="s">
        <v>111</v>
      </c>
      <c r="E575" s="6">
        <v>1.18</v>
      </c>
      <c r="F575" s="13">
        <v>80</v>
      </c>
      <c r="G575" s="13">
        <f t="shared" si="92"/>
        <v>66.66666666666667</v>
      </c>
      <c r="H575" s="13">
        <f t="shared" si="93"/>
        <v>67.79661016949153</v>
      </c>
      <c r="I575" s="2">
        <v>1.18</v>
      </c>
      <c r="J575" s="13"/>
      <c r="K575" s="13"/>
      <c r="L575" s="13"/>
      <c r="M575" s="95" t="s">
        <v>5</v>
      </c>
      <c r="N575" s="108"/>
    </row>
    <row r="576" spans="2:14" ht="13.5" thickBot="1">
      <c r="B576" s="17" t="s">
        <v>134</v>
      </c>
      <c r="C576" s="6">
        <v>216.5</v>
      </c>
      <c r="D576" s="6" t="s">
        <v>111</v>
      </c>
      <c r="E576" s="6">
        <v>1.18</v>
      </c>
      <c r="F576" s="13">
        <v>88</v>
      </c>
      <c r="G576" s="13">
        <f t="shared" si="92"/>
        <v>73.33333333333334</v>
      </c>
      <c r="H576" s="13">
        <f t="shared" si="93"/>
        <v>74.57627118644068</v>
      </c>
      <c r="I576" s="2">
        <v>1.18</v>
      </c>
      <c r="J576" s="13">
        <f>C576*F576</f>
        <v>19052</v>
      </c>
      <c r="K576" s="13"/>
      <c r="L576" s="13"/>
      <c r="M576" s="95" t="s">
        <v>5</v>
      </c>
      <c r="N576" s="108"/>
    </row>
    <row r="577" spans="2:14" ht="13.5" thickBot="1">
      <c r="B577" s="35" t="s">
        <v>135</v>
      </c>
      <c r="C577" s="6" t="s">
        <v>112</v>
      </c>
      <c r="D577" s="6" t="s">
        <v>11</v>
      </c>
      <c r="E577" s="53">
        <v>1.18</v>
      </c>
      <c r="F577" s="13">
        <v>1050</v>
      </c>
      <c r="G577" s="13">
        <f aca="true" t="shared" si="95" ref="G577:G600">F577/1.2</f>
        <v>875</v>
      </c>
      <c r="H577" s="13">
        <f aca="true" t="shared" si="96" ref="H577:H608">F577/E577</f>
        <v>889.8305084745763</v>
      </c>
      <c r="I577" s="54">
        <v>1.18</v>
      </c>
      <c r="J577" s="13"/>
      <c r="K577" s="13"/>
      <c r="L577" s="13"/>
      <c r="M577" s="95" t="s">
        <v>5</v>
      </c>
      <c r="N577" s="108"/>
    </row>
    <row r="578" spans="2:14" ht="19.5" thickBot="1">
      <c r="B578" s="35" t="s">
        <v>135</v>
      </c>
      <c r="C578" s="6" t="s">
        <v>122</v>
      </c>
      <c r="D578" s="6" t="s">
        <v>11</v>
      </c>
      <c r="E578" s="53">
        <v>1.18</v>
      </c>
      <c r="F578" s="13">
        <v>560</v>
      </c>
      <c r="G578" s="13">
        <f t="shared" si="95"/>
        <v>466.6666666666667</v>
      </c>
      <c r="H578" s="13">
        <f t="shared" si="96"/>
        <v>474.5762711864407</v>
      </c>
      <c r="I578" s="54">
        <v>1.18</v>
      </c>
      <c r="J578" s="13"/>
      <c r="K578" s="13"/>
      <c r="L578" s="13"/>
      <c r="M578" s="95" t="s">
        <v>5</v>
      </c>
      <c r="N578" s="110"/>
    </row>
    <row r="579" spans="2:14" ht="13.5" thickBot="1">
      <c r="B579" s="35" t="s">
        <v>135</v>
      </c>
      <c r="C579" s="6" t="s">
        <v>123</v>
      </c>
      <c r="D579" s="6" t="s">
        <v>11</v>
      </c>
      <c r="E579" s="53">
        <v>1.18</v>
      </c>
      <c r="F579" s="13">
        <v>300</v>
      </c>
      <c r="G579" s="13">
        <f t="shared" si="95"/>
        <v>250</v>
      </c>
      <c r="H579" s="13">
        <f t="shared" si="96"/>
        <v>254.23728813559325</v>
      </c>
      <c r="I579" s="54">
        <v>1.18</v>
      </c>
      <c r="J579" s="13"/>
      <c r="K579" s="13"/>
      <c r="L579" s="13"/>
      <c r="M579" s="95" t="s">
        <v>5</v>
      </c>
      <c r="N579" s="108"/>
    </row>
    <row r="580" spans="2:14" ht="13.5" thickBot="1">
      <c r="B580" s="17" t="s">
        <v>136</v>
      </c>
      <c r="C580" s="6" t="s">
        <v>110</v>
      </c>
      <c r="D580" s="6" t="s">
        <v>111</v>
      </c>
      <c r="E580" s="6">
        <v>1.18</v>
      </c>
      <c r="F580" s="13">
        <v>85</v>
      </c>
      <c r="G580" s="13">
        <f t="shared" si="95"/>
        <v>70.83333333333334</v>
      </c>
      <c r="H580" s="13">
        <f t="shared" si="96"/>
        <v>72.03389830508475</v>
      </c>
      <c r="I580" s="2">
        <v>1.18</v>
      </c>
      <c r="J580" s="13"/>
      <c r="K580" s="13"/>
      <c r="L580" s="13">
        <f aca="true" t="shared" si="97" ref="L580:L611">J580/I580</f>
        <v>0</v>
      </c>
      <c r="M580" s="95" t="s">
        <v>5</v>
      </c>
      <c r="N580" s="108"/>
    </row>
    <row r="581" spans="2:14" ht="13.5" thickBot="1">
      <c r="B581" s="17" t="s">
        <v>236</v>
      </c>
      <c r="C581" s="6">
        <v>216.5</v>
      </c>
      <c r="D581" s="6" t="s">
        <v>111</v>
      </c>
      <c r="E581" s="6">
        <v>1.18</v>
      </c>
      <c r="F581" s="13">
        <v>95</v>
      </c>
      <c r="G581" s="13">
        <f t="shared" si="95"/>
        <v>79.16666666666667</v>
      </c>
      <c r="H581" s="13">
        <f t="shared" si="96"/>
        <v>80.5084745762712</v>
      </c>
      <c r="I581" s="2">
        <v>1.18</v>
      </c>
      <c r="J581" s="13">
        <f>C581*F581</f>
        <v>20567.5</v>
      </c>
      <c r="K581" s="13"/>
      <c r="L581" s="13">
        <f t="shared" si="97"/>
        <v>17430.084745762713</v>
      </c>
      <c r="M581" s="95" t="s">
        <v>5</v>
      </c>
      <c r="N581" s="108"/>
    </row>
    <row r="582" spans="2:14" ht="13.5" thickBot="1">
      <c r="B582" s="17" t="s">
        <v>137</v>
      </c>
      <c r="C582" s="6" t="s">
        <v>112</v>
      </c>
      <c r="D582" s="6" t="s">
        <v>11</v>
      </c>
      <c r="E582" s="6">
        <v>1.18</v>
      </c>
      <c r="F582" s="13">
        <v>1090</v>
      </c>
      <c r="G582" s="13">
        <f t="shared" si="95"/>
        <v>908.3333333333334</v>
      </c>
      <c r="H582" s="13">
        <f t="shared" si="96"/>
        <v>923.7288135593221</v>
      </c>
      <c r="I582" s="2">
        <v>1.18</v>
      </c>
      <c r="J582" s="13"/>
      <c r="K582" s="13"/>
      <c r="L582" s="13">
        <f t="shared" si="97"/>
        <v>0</v>
      </c>
      <c r="M582" s="95" t="s">
        <v>5</v>
      </c>
      <c r="N582" s="108"/>
    </row>
    <row r="583" spans="2:14" ht="13.5" thickBot="1">
      <c r="B583" s="17" t="s">
        <v>137</v>
      </c>
      <c r="C583" s="6" t="s">
        <v>122</v>
      </c>
      <c r="D583" s="6" t="s">
        <v>11</v>
      </c>
      <c r="E583" s="6">
        <v>1.18</v>
      </c>
      <c r="F583" s="13">
        <v>600</v>
      </c>
      <c r="G583" s="13">
        <f t="shared" si="95"/>
        <v>500</v>
      </c>
      <c r="H583" s="13">
        <f t="shared" si="96"/>
        <v>508.4745762711865</v>
      </c>
      <c r="I583" s="2">
        <v>1.18</v>
      </c>
      <c r="J583" s="13"/>
      <c r="K583" s="13"/>
      <c r="L583" s="13">
        <f t="shared" si="97"/>
        <v>0</v>
      </c>
      <c r="M583" s="95" t="s">
        <v>5</v>
      </c>
      <c r="N583" s="108"/>
    </row>
    <row r="584" spans="2:14" ht="13.5" thickBot="1">
      <c r="B584" s="17" t="s">
        <v>137</v>
      </c>
      <c r="C584" s="6" t="s">
        <v>123</v>
      </c>
      <c r="D584" s="6" t="s">
        <v>11</v>
      </c>
      <c r="E584" s="6">
        <v>1.18</v>
      </c>
      <c r="F584" s="13">
        <v>300</v>
      </c>
      <c r="G584" s="13">
        <f t="shared" si="95"/>
        <v>250</v>
      </c>
      <c r="H584" s="13">
        <f t="shared" si="96"/>
        <v>254.23728813559325</v>
      </c>
      <c r="I584" s="2">
        <v>1.18</v>
      </c>
      <c r="J584" s="13"/>
      <c r="K584" s="13"/>
      <c r="L584" s="13">
        <f t="shared" si="97"/>
        <v>0</v>
      </c>
      <c r="M584" s="95" t="s">
        <v>5</v>
      </c>
      <c r="N584" s="108"/>
    </row>
    <row r="585" spans="2:14" ht="13.5" thickBot="1">
      <c r="B585" s="17" t="s">
        <v>138</v>
      </c>
      <c r="C585" s="6" t="s">
        <v>110</v>
      </c>
      <c r="D585" s="6" t="s">
        <v>111</v>
      </c>
      <c r="E585" s="6">
        <v>1.18</v>
      </c>
      <c r="F585" s="13">
        <v>130</v>
      </c>
      <c r="G585" s="13">
        <f t="shared" si="95"/>
        <v>108.33333333333334</v>
      </c>
      <c r="H585" s="13">
        <f t="shared" si="96"/>
        <v>110.16949152542374</v>
      </c>
      <c r="I585" s="2">
        <v>1.18</v>
      </c>
      <c r="J585" s="13"/>
      <c r="K585" s="13"/>
      <c r="L585" s="13">
        <f t="shared" si="97"/>
        <v>0</v>
      </c>
      <c r="M585" s="95" t="s">
        <v>5</v>
      </c>
      <c r="N585" s="108"/>
    </row>
    <row r="586" spans="2:14" ht="13.5" thickBot="1">
      <c r="B586" s="17" t="s">
        <v>139</v>
      </c>
      <c r="C586" s="6">
        <v>216.5</v>
      </c>
      <c r="D586" s="6" t="s">
        <v>111</v>
      </c>
      <c r="E586" s="6">
        <v>1.18</v>
      </c>
      <c r="F586" s="13">
        <v>139</v>
      </c>
      <c r="G586" s="13">
        <f t="shared" si="95"/>
        <v>115.83333333333334</v>
      </c>
      <c r="H586" s="13">
        <f t="shared" si="96"/>
        <v>117.79661016949153</v>
      </c>
      <c r="I586" s="2">
        <v>1.18</v>
      </c>
      <c r="J586" s="13">
        <f>C586*F586</f>
        <v>30093.5</v>
      </c>
      <c r="K586" s="13"/>
      <c r="L586" s="13">
        <f t="shared" si="97"/>
        <v>25502.966101694918</v>
      </c>
      <c r="M586" s="95" t="s">
        <v>5</v>
      </c>
      <c r="N586" s="108"/>
    </row>
    <row r="587" spans="2:14" ht="13.5" thickBot="1">
      <c r="B587" s="17" t="s">
        <v>140</v>
      </c>
      <c r="C587" s="6" t="s">
        <v>112</v>
      </c>
      <c r="D587" s="6" t="s">
        <v>11</v>
      </c>
      <c r="E587" s="6">
        <v>1.18</v>
      </c>
      <c r="F587" s="13">
        <v>1700</v>
      </c>
      <c r="G587" s="13">
        <f t="shared" si="95"/>
        <v>1416.6666666666667</v>
      </c>
      <c r="H587" s="13">
        <f t="shared" si="96"/>
        <v>1440.677966101695</v>
      </c>
      <c r="I587" s="2">
        <v>1.18</v>
      </c>
      <c r="J587" s="13"/>
      <c r="K587" s="13"/>
      <c r="L587" s="13">
        <f t="shared" si="97"/>
        <v>0</v>
      </c>
      <c r="M587" s="95" t="s">
        <v>5</v>
      </c>
      <c r="N587" s="108"/>
    </row>
    <row r="588" spans="2:14" ht="13.5" thickBot="1">
      <c r="B588" s="17" t="s">
        <v>140</v>
      </c>
      <c r="C588" s="6" t="s">
        <v>122</v>
      </c>
      <c r="D588" s="6" t="s">
        <v>11</v>
      </c>
      <c r="E588" s="6">
        <v>1.18</v>
      </c>
      <c r="F588" s="13">
        <v>935</v>
      </c>
      <c r="G588" s="13">
        <f t="shared" si="95"/>
        <v>779.1666666666667</v>
      </c>
      <c r="H588" s="13">
        <f t="shared" si="96"/>
        <v>792.3728813559322</v>
      </c>
      <c r="I588" s="2">
        <v>1.18</v>
      </c>
      <c r="J588" s="13"/>
      <c r="K588" s="13"/>
      <c r="L588" s="13">
        <f t="shared" si="97"/>
        <v>0</v>
      </c>
      <c r="M588" s="95" t="s">
        <v>5</v>
      </c>
      <c r="N588" s="108"/>
    </row>
    <row r="589" spans="2:14" ht="13.5" thickBot="1">
      <c r="B589" s="17" t="s">
        <v>140</v>
      </c>
      <c r="C589" s="6" t="s">
        <v>123</v>
      </c>
      <c r="D589" s="6" t="s">
        <v>11</v>
      </c>
      <c r="E589" s="6">
        <v>1.18</v>
      </c>
      <c r="F589" s="13">
        <v>300</v>
      </c>
      <c r="G589" s="13">
        <f t="shared" si="95"/>
        <v>250</v>
      </c>
      <c r="H589" s="13">
        <f t="shared" si="96"/>
        <v>254.23728813559325</v>
      </c>
      <c r="I589" s="2">
        <v>1.18</v>
      </c>
      <c r="J589" s="13"/>
      <c r="K589" s="13"/>
      <c r="L589" s="13">
        <f t="shared" si="97"/>
        <v>0</v>
      </c>
      <c r="M589" s="95" t="s">
        <v>5</v>
      </c>
      <c r="N589" s="108"/>
    </row>
    <row r="590" spans="2:14" ht="13.5" thickBot="1">
      <c r="B590" s="17" t="s">
        <v>141</v>
      </c>
      <c r="C590" s="6" t="s">
        <v>110</v>
      </c>
      <c r="D590" s="6" t="s">
        <v>111</v>
      </c>
      <c r="E590" s="6">
        <v>1.18</v>
      </c>
      <c r="F590" s="13"/>
      <c r="G590" s="13"/>
      <c r="H590" s="13">
        <f t="shared" si="96"/>
        <v>0</v>
      </c>
      <c r="I590" s="2">
        <v>1.18</v>
      </c>
      <c r="J590" s="13"/>
      <c r="K590" s="13"/>
      <c r="L590" s="13">
        <f t="shared" si="97"/>
        <v>0</v>
      </c>
      <c r="M590" s="95" t="s">
        <v>5</v>
      </c>
      <c r="N590" s="108"/>
    </row>
    <row r="591" spans="2:14" ht="13.5" thickBot="1">
      <c r="B591" s="17" t="s">
        <v>238</v>
      </c>
      <c r="C591" s="6">
        <v>216.5</v>
      </c>
      <c r="D591" s="6" t="s">
        <v>111</v>
      </c>
      <c r="E591" s="6">
        <v>1.18</v>
      </c>
      <c r="F591" s="13"/>
      <c r="G591" s="13"/>
      <c r="H591" s="13"/>
      <c r="I591" s="2"/>
      <c r="J591" s="13"/>
      <c r="K591" s="13"/>
      <c r="L591" s="13" t="e">
        <f t="shared" si="97"/>
        <v>#DIV/0!</v>
      </c>
      <c r="M591" s="95" t="s">
        <v>5</v>
      </c>
      <c r="N591" s="108"/>
    </row>
    <row r="592" spans="2:14" ht="13.5" thickBot="1">
      <c r="B592" s="17" t="s">
        <v>142</v>
      </c>
      <c r="C592" s="6" t="s">
        <v>112</v>
      </c>
      <c r="D592" s="6" t="s">
        <v>11</v>
      </c>
      <c r="E592" s="6">
        <v>1.18</v>
      </c>
      <c r="F592" s="13">
        <v>3550</v>
      </c>
      <c r="G592" s="13">
        <f t="shared" si="95"/>
        <v>2958.3333333333335</v>
      </c>
      <c r="H592" s="13">
        <f t="shared" si="96"/>
        <v>3008.4745762711864</v>
      </c>
      <c r="I592" s="2">
        <v>1.18</v>
      </c>
      <c r="J592" s="13"/>
      <c r="K592" s="13"/>
      <c r="L592" s="13">
        <f t="shared" si="97"/>
        <v>0</v>
      </c>
      <c r="M592" s="95" t="s">
        <v>5</v>
      </c>
      <c r="N592" s="108"/>
    </row>
    <row r="593" spans="2:14" ht="13.5" thickBot="1">
      <c r="B593" s="17" t="s">
        <v>142</v>
      </c>
      <c r="C593" s="6" t="s">
        <v>122</v>
      </c>
      <c r="D593" s="6" t="s">
        <v>11</v>
      </c>
      <c r="E593" s="6">
        <v>1.18</v>
      </c>
      <c r="F593" s="13">
        <v>1950</v>
      </c>
      <c r="G593" s="13">
        <f t="shared" si="95"/>
        <v>1625</v>
      </c>
      <c r="H593" s="13">
        <f t="shared" si="96"/>
        <v>1652.542372881356</v>
      </c>
      <c r="I593" s="2">
        <v>1.18</v>
      </c>
      <c r="J593" s="13"/>
      <c r="K593" s="13"/>
      <c r="L593" s="13">
        <f t="shared" si="97"/>
        <v>0</v>
      </c>
      <c r="M593" s="95" t="s">
        <v>5</v>
      </c>
      <c r="N593" s="108"/>
    </row>
    <row r="594" spans="2:14" ht="13.5" thickBot="1">
      <c r="B594" s="17" t="s">
        <v>142</v>
      </c>
      <c r="C594" s="6" t="s">
        <v>123</v>
      </c>
      <c r="D594" s="6" t="s">
        <v>11</v>
      </c>
      <c r="E594" s="6">
        <v>1.18</v>
      </c>
      <c r="F594" s="13">
        <v>800</v>
      </c>
      <c r="G594" s="13">
        <f t="shared" si="95"/>
        <v>666.6666666666667</v>
      </c>
      <c r="H594" s="13">
        <f t="shared" si="96"/>
        <v>677.9661016949153</v>
      </c>
      <c r="I594" s="2">
        <v>1.18</v>
      </c>
      <c r="J594" s="13"/>
      <c r="K594" s="13"/>
      <c r="L594" s="13">
        <f t="shared" si="97"/>
        <v>0</v>
      </c>
      <c r="M594" s="95" t="s">
        <v>5</v>
      </c>
      <c r="N594" s="108"/>
    </row>
    <row r="595" spans="2:14" ht="13.5" thickBot="1">
      <c r="B595" s="17" t="s">
        <v>143</v>
      </c>
      <c r="C595" s="6" t="s">
        <v>110</v>
      </c>
      <c r="D595" s="6" t="s">
        <v>111</v>
      </c>
      <c r="E595" s="6">
        <v>1.18</v>
      </c>
      <c r="F595" s="13">
        <v>87</v>
      </c>
      <c r="G595" s="13">
        <f t="shared" si="95"/>
        <v>72.5</v>
      </c>
      <c r="H595" s="13">
        <f t="shared" si="96"/>
        <v>73.72881355932203</v>
      </c>
      <c r="I595" s="2">
        <v>1.18</v>
      </c>
      <c r="J595" s="13"/>
      <c r="K595" s="13"/>
      <c r="L595" s="13">
        <f t="shared" si="97"/>
        <v>0</v>
      </c>
      <c r="M595" s="95" t="s">
        <v>5</v>
      </c>
      <c r="N595" s="108"/>
    </row>
    <row r="596" spans="2:14" ht="13.5" thickBot="1">
      <c r="B596" s="17" t="s">
        <v>144</v>
      </c>
      <c r="C596" s="6">
        <v>216.5</v>
      </c>
      <c r="D596" s="6" t="s">
        <v>111</v>
      </c>
      <c r="E596" s="6">
        <v>1.18</v>
      </c>
      <c r="F596" s="13">
        <v>95</v>
      </c>
      <c r="G596" s="13">
        <f t="shared" si="95"/>
        <v>79.16666666666667</v>
      </c>
      <c r="H596" s="13">
        <f t="shared" si="96"/>
        <v>80.5084745762712</v>
      </c>
      <c r="I596" s="2">
        <v>1.18</v>
      </c>
      <c r="J596" s="13">
        <f>C596*F596</f>
        <v>20567.5</v>
      </c>
      <c r="K596" s="13"/>
      <c r="L596" s="13">
        <f t="shared" si="97"/>
        <v>17430.084745762713</v>
      </c>
      <c r="M596" s="95" t="s">
        <v>5</v>
      </c>
      <c r="N596" s="108"/>
    </row>
    <row r="597" spans="2:14" ht="13.5" thickBot="1">
      <c r="B597" s="17" t="s">
        <v>145</v>
      </c>
      <c r="C597" s="6" t="s">
        <v>112</v>
      </c>
      <c r="D597" s="6" t="s">
        <v>11</v>
      </c>
      <c r="E597" s="6">
        <v>1.18</v>
      </c>
      <c r="F597" s="13">
        <v>1128</v>
      </c>
      <c r="G597" s="13">
        <f t="shared" si="95"/>
        <v>940</v>
      </c>
      <c r="H597" s="13">
        <f t="shared" si="96"/>
        <v>955.9322033898305</v>
      </c>
      <c r="I597" s="2">
        <v>1.18</v>
      </c>
      <c r="J597" s="13"/>
      <c r="K597" s="13"/>
      <c r="L597" s="13">
        <f t="shared" si="97"/>
        <v>0</v>
      </c>
      <c r="M597" s="95" t="s">
        <v>5</v>
      </c>
      <c r="N597" s="108"/>
    </row>
    <row r="598" spans="2:14" ht="13.5" thickBot="1">
      <c r="B598" s="17" t="s">
        <v>145</v>
      </c>
      <c r="C598" s="6" t="s">
        <v>122</v>
      </c>
      <c r="D598" s="6" t="s">
        <v>11</v>
      </c>
      <c r="E598" s="6">
        <v>1.18</v>
      </c>
      <c r="F598" s="13">
        <v>620</v>
      </c>
      <c r="G598" s="13">
        <f t="shared" si="95"/>
        <v>516.6666666666667</v>
      </c>
      <c r="H598" s="13">
        <f t="shared" si="96"/>
        <v>525.4237288135594</v>
      </c>
      <c r="I598" s="2">
        <v>1.18</v>
      </c>
      <c r="J598" s="13"/>
      <c r="K598" s="13"/>
      <c r="L598" s="13">
        <f t="shared" si="97"/>
        <v>0</v>
      </c>
      <c r="M598" s="95" t="s">
        <v>5</v>
      </c>
      <c r="N598" s="108"/>
    </row>
    <row r="599" spans="2:14" ht="13.5" thickBot="1">
      <c r="B599" s="17" t="s">
        <v>145</v>
      </c>
      <c r="C599" s="6" t="s">
        <v>123</v>
      </c>
      <c r="D599" s="6" t="s">
        <v>11</v>
      </c>
      <c r="E599" s="6">
        <v>1.18</v>
      </c>
      <c r="F599" s="13">
        <v>300</v>
      </c>
      <c r="G599" s="13">
        <f t="shared" si="95"/>
        <v>250</v>
      </c>
      <c r="H599" s="13">
        <f t="shared" si="96"/>
        <v>254.23728813559325</v>
      </c>
      <c r="I599" s="2">
        <v>1.18</v>
      </c>
      <c r="J599" s="13"/>
      <c r="K599" s="13"/>
      <c r="L599" s="13">
        <f t="shared" si="97"/>
        <v>0</v>
      </c>
      <c r="M599" s="95" t="s">
        <v>5</v>
      </c>
      <c r="N599" s="108"/>
    </row>
    <row r="600" spans="2:14" ht="26.25" thickBot="1">
      <c r="B600" s="17" t="s">
        <v>146</v>
      </c>
      <c r="C600" s="6" t="s">
        <v>110</v>
      </c>
      <c r="D600" s="6" t="s">
        <v>111</v>
      </c>
      <c r="E600" s="6">
        <v>1.18</v>
      </c>
      <c r="F600" s="13">
        <v>72.9</v>
      </c>
      <c r="G600" s="13">
        <f t="shared" si="95"/>
        <v>60.75000000000001</v>
      </c>
      <c r="H600" s="13">
        <f t="shared" si="96"/>
        <v>61.77966101694916</v>
      </c>
      <c r="I600" s="2">
        <v>1.18</v>
      </c>
      <c r="J600" s="13"/>
      <c r="K600" s="13"/>
      <c r="L600" s="13">
        <f t="shared" si="97"/>
        <v>0</v>
      </c>
      <c r="M600" s="95" t="s">
        <v>5</v>
      </c>
      <c r="N600" s="108"/>
    </row>
    <row r="601" spans="2:14" ht="26.25" thickBot="1">
      <c r="B601" s="17" t="s">
        <v>207</v>
      </c>
      <c r="C601" s="6">
        <v>216.5</v>
      </c>
      <c r="D601" s="6" t="s">
        <v>111</v>
      </c>
      <c r="E601" s="6">
        <v>1.18</v>
      </c>
      <c r="F601" s="13">
        <v>80.4</v>
      </c>
      <c r="G601" s="13">
        <f aca="true" t="shared" si="98" ref="G601:G610">F601/1.2</f>
        <v>67.00000000000001</v>
      </c>
      <c r="H601" s="13">
        <f t="shared" si="96"/>
        <v>68.13559322033899</v>
      </c>
      <c r="I601" s="2">
        <v>1.18</v>
      </c>
      <c r="J601" s="13">
        <f>C601*F601</f>
        <v>17406.600000000002</v>
      </c>
      <c r="K601" s="13"/>
      <c r="L601" s="13">
        <f t="shared" si="97"/>
        <v>14751.355932203393</v>
      </c>
      <c r="M601" s="95" t="s">
        <v>5</v>
      </c>
      <c r="N601" s="108"/>
    </row>
    <row r="602" spans="2:14" ht="17.25" customHeight="1" thickBot="1">
      <c r="B602" s="17" t="s">
        <v>147</v>
      </c>
      <c r="C602" s="6" t="s">
        <v>112</v>
      </c>
      <c r="D602" s="6" t="s">
        <v>11</v>
      </c>
      <c r="E602" s="6">
        <v>1.18</v>
      </c>
      <c r="F602" s="13">
        <v>950</v>
      </c>
      <c r="G602" s="13">
        <f t="shared" si="98"/>
        <v>791.6666666666667</v>
      </c>
      <c r="H602" s="13">
        <f t="shared" si="96"/>
        <v>805.0847457627119</v>
      </c>
      <c r="I602" s="2">
        <v>1.18</v>
      </c>
      <c r="J602" s="13"/>
      <c r="K602" s="13"/>
      <c r="L602" s="13">
        <f t="shared" si="97"/>
        <v>0</v>
      </c>
      <c r="M602" s="95" t="s">
        <v>5</v>
      </c>
      <c r="N602" s="108"/>
    </row>
    <row r="603" spans="2:14" ht="13.5" thickBot="1">
      <c r="B603" s="17" t="s">
        <v>147</v>
      </c>
      <c r="C603" s="6" t="s">
        <v>122</v>
      </c>
      <c r="D603" s="6" t="s">
        <v>11</v>
      </c>
      <c r="E603" s="6">
        <v>1.18</v>
      </c>
      <c r="F603" s="13">
        <v>525</v>
      </c>
      <c r="G603" s="13">
        <f t="shared" si="98"/>
        <v>437.5</v>
      </c>
      <c r="H603" s="13">
        <f t="shared" si="96"/>
        <v>444.91525423728814</v>
      </c>
      <c r="I603" s="2">
        <v>1.18</v>
      </c>
      <c r="J603" s="13"/>
      <c r="K603" s="13"/>
      <c r="L603" s="13">
        <f t="shared" si="97"/>
        <v>0</v>
      </c>
      <c r="M603" s="95" t="s">
        <v>5</v>
      </c>
      <c r="N603" s="108"/>
    </row>
    <row r="604" spans="2:14" ht="13.5" thickBot="1">
      <c r="B604" s="19" t="s">
        <v>147</v>
      </c>
      <c r="C604" s="8" t="s">
        <v>123</v>
      </c>
      <c r="D604" s="8" t="s">
        <v>11</v>
      </c>
      <c r="E604" s="27">
        <v>1.18</v>
      </c>
      <c r="F604" s="13">
        <v>300</v>
      </c>
      <c r="G604" s="13">
        <f t="shared" si="98"/>
        <v>250</v>
      </c>
      <c r="H604" s="26">
        <f t="shared" si="96"/>
        <v>254.23728813559325</v>
      </c>
      <c r="I604" s="28">
        <v>1.18</v>
      </c>
      <c r="J604" s="31"/>
      <c r="K604" s="26"/>
      <c r="L604" s="26">
        <f t="shared" si="97"/>
        <v>0</v>
      </c>
      <c r="M604" s="98" t="s">
        <v>5</v>
      </c>
      <c r="N604" s="108"/>
    </row>
    <row r="605" spans="2:14" ht="13.5" thickBot="1">
      <c r="B605" s="29" t="s">
        <v>197</v>
      </c>
      <c r="C605" s="7" t="s">
        <v>110</v>
      </c>
      <c r="D605" s="7" t="s">
        <v>111</v>
      </c>
      <c r="E605" s="30">
        <v>1.18</v>
      </c>
      <c r="F605" s="31">
        <v>76.6</v>
      </c>
      <c r="G605" s="13">
        <f t="shared" si="98"/>
        <v>63.83333333333333</v>
      </c>
      <c r="H605" s="31">
        <f t="shared" si="96"/>
        <v>64.91525423728814</v>
      </c>
      <c r="I605" s="32">
        <v>1.18</v>
      </c>
      <c r="J605" s="31"/>
      <c r="K605" s="31"/>
      <c r="L605" s="31">
        <f t="shared" si="97"/>
        <v>0</v>
      </c>
      <c r="M605" s="101" t="s">
        <v>5</v>
      </c>
      <c r="N605" s="108"/>
    </row>
    <row r="606" spans="2:14" ht="13.5" thickBot="1">
      <c r="B606" s="29" t="s">
        <v>198</v>
      </c>
      <c r="C606" s="6">
        <v>216.5</v>
      </c>
      <c r="D606" s="7" t="s">
        <v>111</v>
      </c>
      <c r="E606" s="7">
        <v>1.18</v>
      </c>
      <c r="F606" s="31">
        <v>85</v>
      </c>
      <c r="G606" s="13">
        <f t="shared" si="98"/>
        <v>70.83333333333334</v>
      </c>
      <c r="H606" s="31">
        <f t="shared" si="96"/>
        <v>72.03389830508475</v>
      </c>
      <c r="I606" s="10">
        <v>1.18</v>
      </c>
      <c r="J606" s="13">
        <f>C606*F606</f>
        <v>18402.5</v>
      </c>
      <c r="K606" s="13"/>
      <c r="L606" s="31">
        <f t="shared" si="97"/>
        <v>15595.338983050848</v>
      </c>
      <c r="M606" s="101" t="s">
        <v>5</v>
      </c>
      <c r="N606" s="108"/>
    </row>
    <row r="607" spans="2:14" ht="13.5" thickBot="1">
      <c r="B607" s="17" t="s">
        <v>148</v>
      </c>
      <c r="C607" s="6" t="s">
        <v>112</v>
      </c>
      <c r="D607" s="6" t="s">
        <v>11</v>
      </c>
      <c r="E607" s="6">
        <v>1.18</v>
      </c>
      <c r="F607" s="13">
        <v>995</v>
      </c>
      <c r="G607" s="13">
        <f t="shared" si="98"/>
        <v>829.1666666666667</v>
      </c>
      <c r="H607" s="13">
        <f t="shared" si="96"/>
        <v>843.2203389830509</v>
      </c>
      <c r="I607" s="2">
        <v>1.18</v>
      </c>
      <c r="J607" s="13"/>
      <c r="K607" s="13"/>
      <c r="L607" s="13">
        <f t="shared" si="97"/>
        <v>0</v>
      </c>
      <c r="M607" s="95" t="s">
        <v>5</v>
      </c>
      <c r="N607" s="108"/>
    </row>
    <row r="608" spans="2:14" ht="13.5" thickBot="1">
      <c r="B608" s="17" t="s">
        <v>148</v>
      </c>
      <c r="C608" s="6" t="s">
        <v>122</v>
      </c>
      <c r="D608" s="6" t="s">
        <v>11</v>
      </c>
      <c r="E608" s="6">
        <v>1.18</v>
      </c>
      <c r="F608" s="13">
        <v>550</v>
      </c>
      <c r="G608" s="13">
        <f t="shared" si="98"/>
        <v>458.33333333333337</v>
      </c>
      <c r="H608" s="13">
        <f t="shared" si="96"/>
        <v>466.10169491525426</v>
      </c>
      <c r="I608" s="2">
        <v>1.18</v>
      </c>
      <c r="J608" s="13"/>
      <c r="K608" s="13"/>
      <c r="L608" s="13">
        <f t="shared" si="97"/>
        <v>0</v>
      </c>
      <c r="M608" s="95" t="s">
        <v>5</v>
      </c>
      <c r="N608" s="108"/>
    </row>
    <row r="609" spans="2:14" ht="19.5" thickBot="1">
      <c r="B609" s="17" t="s">
        <v>148</v>
      </c>
      <c r="C609" s="6" t="s">
        <v>123</v>
      </c>
      <c r="D609" s="6" t="s">
        <v>11</v>
      </c>
      <c r="E609" s="6">
        <v>1.18</v>
      </c>
      <c r="F609" s="13">
        <v>300</v>
      </c>
      <c r="G609" s="13">
        <f t="shared" si="98"/>
        <v>250</v>
      </c>
      <c r="H609" s="13">
        <f aca="true" t="shared" si="99" ref="H609:H640">F609/E609</f>
        <v>254.23728813559325</v>
      </c>
      <c r="I609" s="2">
        <v>1.18</v>
      </c>
      <c r="J609" s="13"/>
      <c r="K609" s="13"/>
      <c r="L609" s="13">
        <f t="shared" si="97"/>
        <v>0</v>
      </c>
      <c r="M609" s="95" t="s">
        <v>5</v>
      </c>
      <c r="N609" s="110"/>
    </row>
    <row r="610" spans="2:14" ht="13.5" thickBot="1">
      <c r="B610" s="17" t="s">
        <v>149</v>
      </c>
      <c r="C610" s="6" t="s">
        <v>110</v>
      </c>
      <c r="D610" s="6" t="s">
        <v>111</v>
      </c>
      <c r="E610" s="6">
        <v>1.18</v>
      </c>
      <c r="F610" s="13">
        <v>95</v>
      </c>
      <c r="G610" s="13">
        <f t="shared" si="98"/>
        <v>79.16666666666667</v>
      </c>
      <c r="H610" s="13">
        <f t="shared" si="99"/>
        <v>80.5084745762712</v>
      </c>
      <c r="I610" s="2">
        <v>1.18</v>
      </c>
      <c r="J610" s="13"/>
      <c r="K610" s="13"/>
      <c r="L610" s="13">
        <f t="shared" si="97"/>
        <v>0</v>
      </c>
      <c r="M610" s="95" t="s">
        <v>5</v>
      </c>
      <c r="N610" s="108"/>
    </row>
    <row r="611" spans="2:14" ht="13.5" thickBot="1">
      <c r="B611" s="17" t="s">
        <v>150</v>
      </c>
      <c r="C611" s="6">
        <v>216.5</v>
      </c>
      <c r="D611" s="6" t="s">
        <v>111</v>
      </c>
      <c r="E611" s="6">
        <v>1.18</v>
      </c>
      <c r="F611" s="13">
        <v>105</v>
      </c>
      <c r="G611" s="13">
        <f>F611/1.2</f>
        <v>87.5</v>
      </c>
      <c r="H611" s="13">
        <f t="shared" si="99"/>
        <v>88.98305084745763</v>
      </c>
      <c r="I611" s="2">
        <v>1.18</v>
      </c>
      <c r="J611" s="13">
        <f>C611*F611</f>
        <v>22732.5</v>
      </c>
      <c r="K611" s="13"/>
      <c r="L611" s="13">
        <f t="shared" si="97"/>
        <v>19264.830508474577</v>
      </c>
      <c r="M611" s="95" t="s">
        <v>5</v>
      </c>
      <c r="N611" s="108"/>
    </row>
    <row r="612" spans="2:14" ht="13.5" thickBot="1">
      <c r="B612" s="17" t="s">
        <v>151</v>
      </c>
      <c r="C612" s="6" t="s">
        <v>112</v>
      </c>
      <c r="D612" s="6" t="s">
        <v>11</v>
      </c>
      <c r="E612" s="6">
        <v>1.18</v>
      </c>
      <c r="F612" s="13">
        <v>1225</v>
      </c>
      <c r="G612" s="13">
        <f>F612/1.2</f>
        <v>1020.8333333333334</v>
      </c>
      <c r="H612" s="13">
        <f t="shared" si="99"/>
        <v>1038.135593220339</v>
      </c>
      <c r="I612" s="2">
        <v>1.18</v>
      </c>
      <c r="J612" s="13"/>
      <c r="K612" s="13"/>
      <c r="L612" s="13">
        <f aca="true" t="shared" si="100" ref="L612:L643">J612/I612</f>
        <v>0</v>
      </c>
      <c r="M612" s="95" t="s">
        <v>5</v>
      </c>
      <c r="N612" s="108"/>
    </row>
    <row r="613" spans="2:14" ht="13.5" thickBot="1">
      <c r="B613" s="17" t="s">
        <v>151</v>
      </c>
      <c r="C613" s="6" t="s">
        <v>122</v>
      </c>
      <c r="D613" s="6" t="s">
        <v>11</v>
      </c>
      <c r="E613" s="6">
        <v>1.18</v>
      </c>
      <c r="F613" s="13">
        <v>675</v>
      </c>
      <c r="G613" s="13">
        <f>F613/1.2</f>
        <v>562.5</v>
      </c>
      <c r="H613" s="13">
        <f t="shared" si="99"/>
        <v>572.0338983050848</v>
      </c>
      <c r="I613" s="2">
        <v>1.18</v>
      </c>
      <c r="J613" s="13"/>
      <c r="K613" s="13"/>
      <c r="L613" s="13">
        <f t="shared" si="100"/>
        <v>0</v>
      </c>
      <c r="M613" s="95" t="s">
        <v>5</v>
      </c>
      <c r="N613" s="108"/>
    </row>
    <row r="614" spans="2:14" ht="13.5" thickBot="1">
      <c r="B614" s="17" t="s">
        <v>151</v>
      </c>
      <c r="C614" s="6" t="s">
        <v>123</v>
      </c>
      <c r="D614" s="6" t="s">
        <v>11</v>
      </c>
      <c r="E614" s="6">
        <v>1.18</v>
      </c>
      <c r="F614" s="13">
        <v>300</v>
      </c>
      <c r="G614" s="13">
        <f aca="true" t="shared" si="101" ref="G614:G621">F614/1.2</f>
        <v>250</v>
      </c>
      <c r="H614" s="13">
        <f t="shared" si="99"/>
        <v>254.23728813559325</v>
      </c>
      <c r="I614" s="2">
        <v>1.18</v>
      </c>
      <c r="J614" s="13"/>
      <c r="K614" s="13"/>
      <c r="L614" s="13">
        <f t="shared" si="100"/>
        <v>0</v>
      </c>
      <c r="M614" s="95" t="s">
        <v>5</v>
      </c>
      <c r="N614" s="108"/>
    </row>
    <row r="615" spans="2:14" ht="13.5" thickBot="1">
      <c r="B615" s="17" t="s">
        <v>152</v>
      </c>
      <c r="C615" s="6" t="s">
        <v>110</v>
      </c>
      <c r="D615" s="6" t="s">
        <v>111</v>
      </c>
      <c r="E615" s="6">
        <v>1.18</v>
      </c>
      <c r="F615" s="13">
        <v>98</v>
      </c>
      <c r="G615" s="13">
        <f t="shared" si="101"/>
        <v>81.66666666666667</v>
      </c>
      <c r="H615" s="13">
        <f t="shared" si="99"/>
        <v>83.05084745762713</v>
      </c>
      <c r="I615" s="2">
        <v>1.18</v>
      </c>
      <c r="J615" s="13"/>
      <c r="K615" s="13"/>
      <c r="L615" s="13">
        <f t="shared" si="100"/>
        <v>0</v>
      </c>
      <c r="M615" s="95" t="s">
        <v>5</v>
      </c>
      <c r="N615" s="108"/>
    </row>
    <row r="616" spans="2:14" ht="13.5" customHeight="1" thickBot="1">
      <c r="B616" s="17" t="s">
        <v>153</v>
      </c>
      <c r="C616" s="6">
        <v>216.5</v>
      </c>
      <c r="D616" s="6" t="s">
        <v>111</v>
      </c>
      <c r="E616" s="6">
        <v>1.18</v>
      </c>
      <c r="F616" s="13">
        <v>106</v>
      </c>
      <c r="G616" s="13">
        <f t="shared" si="101"/>
        <v>88.33333333333334</v>
      </c>
      <c r="H616" s="13">
        <f t="shared" si="99"/>
        <v>89.83050847457628</v>
      </c>
      <c r="I616" s="2">
        <v>1.18</v>
      </c>
      <c r="J616" s="13">
        <f>C616*F616</f>
        <v>22949</v>
      </c>
      <c r="K616" s="13"/>
      <c r="L616" s="13">
        <f t="shared" si="100"/>
        <v>19448.305084745763</v>
      </c>
      <c r="M616" s="95" t="s">
        <v>5</v>
      </c>
      <c r="N616" s="108"/>
    </row>
    <row r="617" spans="2:14" ht="13.5" thickBot="1">
      <c r="B617" s="17" t="s">
        <v>154</v>
      </c>
      <c r="C617" s="6" t="s">
        <v>112</v>
      </c>
      <c r="D617" s="6" t="s">
        <v>11</v>
      </c>
      <c r="E617" s="6">
        <v>1.18</v>
      </c>
      <c r="F617" s="13">
        <v>1270</v>
      </c>
      <c r="G617" s="13">
        <f t="shared" si="101"/>
        <v>1058.3333333333335</v>
      </c>
      <c r="H617" s="13">
        <f t="shared" si="99"/>
        <v>1076.271186440678</v>
      </c>
      <c r="I617" s="2">
        <v>1.18</v>
      </c>
      <c r="J617" s="13"/>
      <c r="K617" s="13"/>
      <c r="L617" s="13">
        <f t="shared" si="100"/>
        <v>0</v>
      </c>
      <c r="M617" s="95" t="s">
        <v>5</v>
      </c>
      <c r="N617" s="108"/>
    </row>
    <row r="618" spans="2:14" ht="13.5" thickBot="1">
      <c r="B618" s="17" t="s">
        <v>154</v>
      </c>
      <c r="C618" s="6" t="s">
        <v>122</v>
      </c>
      <c r="D618" s="6" t="s">
        <v>11</v>
      </c>
      <c r="E618" s="6">
        <v>1.18</v>
      </c>
      <c r="F618" s="13">
        <v>705</v>
      </c>
      <c r="G618" s="13">
        <f t="shared" si="101"/>
        <v>587.5</v>
      </c>
      <c r="H618" s="13">
        <f t="shared" si="99"/>
        <v>597.4576271186442</v>
      </c>
      <c r="I618" s="2">
        <v>1.18</v>
      </c>
      <c r="J618" s="13"/>
      <c r="K618" s="13"/>
      <c r="L618" s="13">
        <f t="shared" si="100"/>
        <v>0</v>
      </c>
      <c r="M618" s="95" t="s">
        <v>5</v>
      </c>
      <c r="N618" s="108"/>
    </row>
    <row r="619" spans="2:14" ht="13.5" thickBot="1">
      <c r="B619" s="17" t="s">
        <v>154</v>
      </c>
      <c r="C619" s="6" t="s">
        <v>123</v>
      </c>
      <c r="D619" s="6" t="s">
        <v>11</v>
      </c>
      <c r="E619" s="6">
        <v>1.18</v>
      </c>
      <c r="F619" s="13">
        <v>300</v>
      </c>
      <c r="G619" s="13">
        <f t="shared" si="101"/>
        <v>250</v>
      </c>
      <c r="H619" s="13">
        <f t="shared" si="99"/>
        <v>254.23728813559325</v>
      </c>
      <c r="I619" s="2">
        <v>1.18</v>
      </c>
      <c r="J619" s="13"/>
      <c r="K619" s="13"/>
      <c r="L619" s="13">
        <f t="shared" si="100"/>
        <v>0</v>
      </c>
      <c r="M619" s="95" t="s">
        <v>5</v>
      </c>
      <c r="N619" s="108"/>
    </row>
    <row r="620" spans="2:14" ht="13.5" thickBot="1">
      <c r="B620" s="17" t="s">
        <v>155</v>
      </c>
      <c r="C620" s="6" t="s">
        <v>110</v>
      </c>
      <c r="D620" s="6" t="s">
        <v>111</v>
      </c>
      <c r="E620" s="6">
        <v>1.18</v>
      </c>
      <c r="F620" s="13">
        <v>99</v>
      </c>
      <c r="G620" s="13">
        <f t="shared" si="101"/>
        <v>82.5</v>
      </c>
      <c r="H620" s="13">
        <f t="shared" si="99"/>
        <v>83.89830508474577</v>
      </c>
      <c r="I620" s="2">
        <v>1.18</v>
      </c>
      <c r="J620" s="13"/>
      <c r="K620" s="13"/>
      <c r="L620" s="13">
        <f t="shared" si="100"/>
        <v>0</v>
      </c>
      <c r="M620" s="95" t="s">
        <v>5</v>
      </c>
      <c r="N620" s="108"/>
    </row>
    <row r="621" spans="2:14" ht="13.5" thickBot="1">
      <c r="B621" s="17" t="s">
        <v>156</v>
      </c>
      <c r="C621" s="6">
        <v>216.5</v>
      </c>
      <c r="D621" s="6" t="s">
        <v>111</v>
      </c>
      <c r="E621" s="6">
        <v>1.18</v>
      </c>
      <c r="F621" s="13">
        <v>107</v>
      </c>
      <c r="G621" s="13">
        <f t="shared" si="101"/>
        <v>89.16666666666667</v>
      </c>
      <c r="H621" s="13">
        <f t="shared" si="99"/>
        <v>90.67796610169492</v>
      </c>
      <c r="I621" s="2">
        <v>1.18</v>
      </c>
      <c r="J621" s="13">
        <f>C621*F621</f>
        <v>23165.5</v>
      </c>
      <c r="K621" s="13"/>
      <c r="L621" s="13">
        <f t="shared" si="100"/>
        <v>19631.77966101695</v>
      </c>
      <c r="M621" s="95" t="s">
        <v>5</v>
      </c>
      <c r="N621" s="108"/>
    </row>
    <row r="622" spans="2:14" ht="16.5" customHeight="1" thickBot="1">
      <c r="B622" s="17" t="s">
        <v>157</v>
      </c>
      <c r="C622" s="6" t="s">
        <v>112</v>
      </c>
      <c r="D622" s="6" t="s">
        <v>11</v>
      </c>
      <c r="E622" s="6">
        <v>1.18</v>
      </c>
      <c r="F622" s="13">
        <v>1285</v>
      </c>
      <c r="G622" s="13">
        <f>F622/1.2</f>
        <v>1070.8333333333335</v>
      </c>
      <c r="H622" s="13">
        <f t="shared" si="99"/>
        <v>1088.9830508474577</v>
      </c>
      <c r="I622" s="2">
        <v>1.18</v>
      </c>
      <c r="J622" s="13"/>
      <c r="K622" s="13"/>
      <c r="L622" s="13">
        <f t="shared" si="100"/>
        <v>0</v>
      </c>
      <c r="M622" s="95" t="s">
        <v>5</v>
      </c>
      <c r="N622" s="108"/>
    </row>
    <row r="623" spans="2:14" ht="13.5" thickBot="1">
      <c r="B623" s="17" t="s">
        <v>157</v>
      </c>
      <c r="C623" s="6" t="s">
        <v>122</v>
      </c>
      <c r="D623" s="6" t="s">
        <v>11</v>
      </c>
      <c r="E623" s="6">
        <v>1.18</v>
      </c>
      <c r="F623" s="13">
        <v>705</v>
      </c>
      <c r="G623" s="13">
        <f>F623/1.2</f>
        <v>587.5</v>
      </c>
      <c r="H623" s="13">
        <f t="shared" si="99"/>
        <v>597.4576271186442</v>
      </c>
      <c r="I623" s="2">
        <v>1.18</v>
      </c>
      <c r="J623" s="13"/>
      <c r="K623" s="13"/>
      <c r="L623" s="13">
        <f t="shared" si="100"/>
        <v>0</v>
      </c>
      <c r="M623" s="95" t="s">
        <v>5</v>
      </c>
      <c r="N623" s="108"/>
    </row>
    <row r="624" spans="2:14" ht="13.5" thickBot="1">
      <c r="B624" s="17" t="s">
        <v>157</v>
      </c>
      <c r="C624" s="6" t="s">
        <v>123</v>
      </c>
      <c r="D624" s="6" t="s">
        <v>11</v>
      </c>
      <c r="E624" s="6">
        <v>1.18</v>
      </c>
      <c r="F624" s="13">
        <v>300</v>
      </c>
      <c r="G624" s="13">
        <f>F624/1.2</f>
        <v>250</v>
      </c>
      <c r="H624" s="13">
        <f t="shared" si="99"/>
        <v>254.23728813559325</v>
      </c>
      <c r="I624" s="2">
        <v>1.18</v>
      </c>
      <c r="J624" s="13"/>
      <c r="K624" s="13"/>
      <c r="L624" s="13">
        <f t="shared" si="100"/>
        <v>0</v>
      </c>
      <c r="M624" s="95" t="s">
        <v>5</v>
      </c>
      <c r="N624" s="108"/>
    </row>
    <row r="625" spans="2:14" ht="13.5" thickBot="1">
      <c r="B625" s="17" t="s">
        <v>158</v>
      </c>
      <c r="C625" s="6" t="s">
        <v>110</v>
      </c>
      <c r="D625" s="6" t="s">
        <v>111</v>
      </c>
      <c r="E625" s="6">
        <v>1.18</v>
      </c>
      <c r="F625" s="13">
        <v>105</v>
      </c>
      <c r="G625" s="13">
        <f aca="true" t="shared" si="102" ref="G625:G632">F625/1.2</f>
        <v>87.5</v>
      </c>
      <c r="H625" s="13">
        <f t="shared" si="99"/>
        <v>88.98305084745763</v>
      </c>
      <c r="I625" s="2">
        <v>1.18</v>
      </c>
      <c r="J625" s="13"/>
      <c r="K625" s="13"/>
      <c r="L625" s="13">
        <f t="shared" si="100"/>
        <v>0</v>
      </c>
      <c r="M625" s="95" t="s">
        <v>5</v>
      </c>
      <c r="N625" s="108"/>
    </row>
    <row r="626" spans="2:14" ht="13.5" thickBot="1">
      <c r="B626" s="17" t="s">
        <v>159</v>
      </c>
      <c r="C626" s="6">
        <v>216.5</v>
      </c>
      <c r="D626" s="6" t="s">
        <v>111</v>
      </c>
      <c r="E626" s="6">
        <v>1.18</v>
      </c>
      <c r="F626" s="13">
        <v>110</v>
      </c>
      <c r="G626" s="13">
        <f t="shared" si="102"/>
        <v>91.66666666666667</v>
      </c>
      <c r="H626" s="13">
        <f t="shared" si="99"/>
        <v>93.22033898305085</v>
      </c>
      <c r="I626" s="2">
        <v>1.18</v>
      </c>
      <c r="J626" s="13">
        <f>C626*F626</f>
        <v>23815</v>
      </c>
      <c r="K626" s="13"/>
      <c r="L626" s="13">
        <f t="shared" si="100"/>
        <v>20182.20338983051</v>
      </c>
      <c r="M626" s="95" t="s">
        <v>5</v>
      </c>
      <c r="N626" s="108"/>
    </row>
    <row r="627" spans="2:14" ht="13.5" thickBot="1">
      <c r="B627" s="17" t="s">
        <v>160</v>
      </c>
      <c r="C627" s="6" t="s">
        <v>112</v>
      </c>
      <c r="D627" s="6" t="s">
        <v>11</v>
      </c>
      <c r="E627" s="6">
        <v>1.18</v>
      </c>
      <c r="F627" s="13">
        <v>1380</v>
      </c>
      <c r="G627" s="13">
        <f t="shared" si="102"/>
        <v>1150</v>
      </c>
      <c r="H627" s="13">
        <f t="shared" si="99"/>
        <v>1169.491525423729</v>
      </c>
      <c r="I627" s="2">
        <v>1.18</v>
      </c>
      <c r="J627" s="13"/>
      <c r="K627" s="13"/>
      <c r="L627" s="13">
        <f t="shared" si="100"/>
        <v>0</v>
      </c>
      <c r="M627" s="95" t="s">
        <v>5</v>
      </c>
      <c r="N627" s="108"/>
    </row>
    <row r="628" spans="2:14" ht="13.5" thickBot="1">
      <c r="B628" s="17" t="s">
        <v>160</v>
      </c>
      <c r="C628" s="6" t="s">
        <v>122</v>
      </c>
      <c r="D628" s="6" t="s">
        <v>11</v>
      </c>
      <c r="E628" s="6">
        <v>1.18</v>
      </c>
      <c r="F628" s="13">
        <v>760</v>
      </c>
      <c r="G628" s="13">
        <f t="shared" si="102"/>
        <v>633.3333333333334</v>
      </c>
      <c r="H628" s="13">
        <f t="shared" si="99"/>
        <v>644.0677966101696</v>
      </c>
      <c r="I628" s="2">
        <v>1.18</v>
      </c>
      <c r="J628" s="13"/>
      <c r="K628" s="13"/>
      <c r="L628" s="13">
        <f t="shared" si="100"/>
        <v>0</v>
      </c>
      <c r="M628" s="95" t="s">
        <v>5</v>
      </c>
      <c r="N628" s="108"/>
    </row>
    <row r="629" spans="2:14" ht="13.5" thickBot="1">
      <c r="B629" s="17" t="s">
        <v>160</v>
      </c>
      <c r="C629" s="6" t="s">
        <v>123</v>
      </c>
      <c r="D629" s="6" t="s">
        <v>11</v>
      </c>
      <c r="E629" s="6">
        <v>1.18</v>
      </c>
      <c r="F629" s="13">
        <v>300</v>
      </c>
      <c r="G629" s="13">
        <f t="shared" si="102"/>
        <v>250</v>
      </c>
      <c r="H629" s="13">
        <f t="shared" si="99"/>
        <v>254.23728813559325</v>
      </c>
      <c r="I629" s="2">
        <v>1.18</v>
      </c>
      <c r="J629" s="13"/>
      <c r="K629" s="13"/>
      <c r="L629" s="13">
        <f t="shared" si="100"/>
        <v>0</v>
      </c>
      <c r="M629" s="95" t="s">
        <v>5</v>
      </c>
      <c r="N629" s="108"/>
    </row>
    <row r="630" spans="2:14" ht="13.5" thickBot="1">
      <c r="B630" s="17" t="s">
        <v>161</v>
      </c>
      <c r="C630" s="6" t="s">
        <v>110</v>
      </c>
      <c r="D630" s="6" t="s">
        <v>111</v>
      </c>
      <c r="E630" s="6">
        <v>1.18</v>
      </c>
      <c r="F630" s="13">
        <v>106</v>
      </c>
      <c r="G630" s="13">
        <f t="shared" si="102"/>
        <v>88.33333333333334</v>
      </c>
      <c r="H630" s="13">
        <f t="shared" si="99"/>
        <v>89.83050847457628</v>
      </c>
      <c r="I630" s="2">
        <v>1.18</v>
      </c>
      <c r="J630" s="13"/>
      <c r="K630" s="13"/>
      <c r="L630" s="13">
        <f t="shared" si="100"/>
        <v>0</v>
      </c>
      <c r="M630" s="95" t="s">
        <v>5</v>
      </c>
      <c r="N630" s="108"/>
    </row>
    <row r="631" spans="2:14" ht="16.5" customHeight="1" thickBot="1">
      <c r="B631" s="17" t="s">
        <v>162</v>
      </c>
      <c r="C631" s="6">
        <v>216.5</v>
      </c>
      <c r="D631" s="6" t="s">
        <v>111</v>
      </c>
      <c r="E631" s="6">
        <v>1.18</v>
      </c>
      <c r="F631" s="13">
        <v>114</v>
      </c>
      <c r="G631" s="13">
        <f t="shared" si="102"/>
        <v>95</v>
      </c>
      <c r="H631" s="13">
        <f t="shared" si="99"/>
        <v>96.61016949152543</v>
      </c>
      <c r="I631" s="2">
        <v>1.18</v>
      </c>
      <c r="J631" s="13">
        <f>C631*F631</f>
        <v>24681</v>
      </c>
      <c r="K631" s="13"/>
      <c r="L631" s="13">
        <f t="shared" si="100"/>
        <v>20916.101694915254</v>
      </c>
      <c r="M631" s="95" t="s">
        <v>5</v>
      </c>
      <c r="N631" s="108"/>
    </row>
    <row r="632" spans="2:14" ht="12" customHeight="1" thickBot="1">
      <c r="B632" s="17" t="s">
        <v>163</v>
      </c>
      <c r="C632" s="6" t="s">
        <v>112</v>
      </c>
      <c r="D632" s="6" t="s">
        <v>11</v>
      </c>
      <c r="E632" s="6">
        <v>1.18</v>
      </c>
      <c r="F632" s="13">
        <v>1385</v>
      </c>
      <c r="G632" s="13">
        <f t="shared" si="102"/>
        <v>1154.1666666666667</v>
      </c>
      <c r="H632" s="13">
        <f t="shared" si="99"/>
        <v>1173.7288135593221</v>
      </c>
      <c r="I632" s="2">
        <v>1.18</v>
      </c>
      <c r="J632" s="13"/>
      <c r="K632" s="13"/>
      <c r="L632" s="13">
        <f t="shared" si="100"/>
        <v>0</v>
      </c>
      <c r="M632" s="95" t="s">
        <v>5</v>
      </c>
      <c r="N632" s="108"/>
    </row>
    <row r="633" spans="2:14" ht="13.5" thickBot="1">
      <c r="B633" s="17" t="s">
        <v>163</v>
      </c>
      <c r="C633" s="6" t="s">
        <v>122</v>
      </c>
      <c r="D633" s="6" t="s">
        <v>11</v>
      </c>
      <c r="E633" s="6">
        <v>1.18</v>
      </c>
      <c r="F633" s="13">
        <v>760</v>
      </c>
      <c r="G633" s="13">
        <f>F633/1.2</f>
        <v>633.3333333333334</v>
      </c>
      <c r="H633" s="13">
        <f t="shared" si="99"/>
        <v>644.0677966101696</v>
      </c>
      <c r="I633" s="2">
        <v>1.18</v>
      </c>
      <c r="J633" s="13"/>
      <c r="K633" s="13"/>
      <c r="L633" s="13">
        <f t="shared" si="100"/>
        <v>0</v>
      </c>
      <c r="M633" s="95" t="s">
        <v>5</v>
      </c>
      <c r="N633" s="108"/>
    </row>
    <row r="634" spans="2:14" ht="13.5" thickBot="1">
      <c r="B634" s="17" t="s">
        <v>163</v>
      </c>
      <c r="C634" s="6" t="s">
        <v>123</v>
      </c>
      <c r="D634" s="6" t="s">
        <v>11</v>
      </c>
      <c r="E634" s="6">
        <v>1.18</v>
      </c>
      <c r="F634" s="13">
        <v>300</v>
      </c>
      <c r="G634" s="13">
        <f>F634/1.2</f>
        <v>250</v>
      </c>
      <c r="H634" s="13">
        <f t="shared" si="99"/>
        <v>254.23728813559325</v>
      </c>
      <c r="I634" s="2">
        <v>1.18</v>
      </c>
      <c r="J634" s="13"/>
      <c r="K634" s="13"/>
      <c r="L634" s="13">
        <f t="shared" si="100"/>
        <v>0</v>
      </c>
      <c r="M634" s="95" t="s">
        <v>5</v>
      </c>
      <c r="N634" s="108"/>
    </row>
    <row r="635" spans="2:14" ht="13.5" thickBot="1">
      <c r="B635" s="17" t="s">
        <v>743</v>
      </c>
      <c r="C635" s="6" t="s">
        <v>110</v>
      </c>
      <c r="D635" s="6" t="s">
        <v>111</v>
      </c>
      <c r="E635" s="6">
        <v>1.18</v>
      </c>
      <c r="F635" s="13">
        <v>96</v>
      </c>
      <c r="G635" s="13">
        <f>F635/1.2</f>
        <v>80</v>
      </c>
      <c r="H635" s="13">
        <f t="shared" si="99"/>
        <v>81.35593220338984</v>
      </c>
      <c r="I635" s="2">
        <v>1.18</v>
      </c>
      <c r="J635" s="13"/>
      <c r="K635" s="13"/>
      <c r="L635" s="13">
        <f t="shared" si="100"/>
        <v>0</v>
      </c>
      <c r="M635" s="95" t="s">
        <v>5</v>
      </c>
      <c r="N635" s="108"/>
    </row>
    <row r="636" spans="2:14" ht="13.5" thickBot="1">
      <c r="B636" s="17" t="s">
        <v>744</v>
      </c>
      <c r="C636" s="6">
        <v>216.5</v>
      </c>
      <c r="D636" s="6" t="s">
        <v>111</v>
      </c>
      <c r="E636" s="6">
        <v>1.18</v>
      </c>
      <c r="F636" s="13">
        <v>105</v>
      </c>
      <c r="G636" s="13">
        <f aca="true" t="shared" si="103" ref="G636:G641">F636/1.2</f>
        <v>87.5</v>
      </c>
      <c r="H636" s="13">
        <f t="shared" si="99"/>
        <v>88.98305084745763</v>
      </c>
      <c r="I636" s="2">
        <v>1.18</v>
      </c>
      <c r="J636" s="13">
        <f>C636*F636</f>
        <v>22732.5</v>
      </c>
      <c r="K636" s="13"/>
      <c r="L636" s="13">
        <f t="shared" si="100"/>
        <v>19264.830508474577</v>
      </c>
      <c r="M636" s="95" t="s">
        <v>5</v>
      </c>
      <c r="N636" s="108"/>
    </row>
    <row r="637" spans="2:14" ht="13.5" thickBot="1">
      <c r="B637" s="17" t="s">
        <v>745</v>
      </c>
      <c r="C637" s="6" t="s">
        <v>112</v>
      </c>
      <c r="D637" s="6" t="s">
        <v>11</v>
      </c>
      <c r="E637" s="6">
        <v>1.18</v>
      </c>
      <c r="F637" s="13">
        <v>1260</v>
      </c>
      <c r="G637" s="13">
        <f t="shared" si="103"/>
        <v>1050</v>
      </c>
      <c r="H637" s="13">
        <f t="shared" si="99"/>
        <v>1067.7966101694915</v>
      </c>
      <c r="I637" s="2">
        <v>1.18</v>
      </c>
      <c r="J637" s="13"/>
      <c r="K637" s="13"/>
      <c r="L637" s="13">
        <f t="shared" si="100"/>
        <v>0</v>
      </c>
      <c r="M637" s="95" t="s">
        <v>5</v>
      </c>
      <c r="N637" s="108"/>
    </row>
    <row r="638" spans="2:14" ht="13.5" thickBot="1">
      <c r="B638" s="17" t="s">
        <v>745</v>
      </c>
      <c r="C638" s="6" t="s">
        <v>122</v>
      </c>
      <c r="D638" s="6" t="s">
        <v>11</v>
      </c>
      <c r="E638" s="6">
        <v>1.18</v>
      </c>
      <c r="F638" s="13">
        <v>690</v>
      </c>
      <c r="G638" s="13">
        <f t="shared" si="103"/>
        <v>575</v>
      </c>
      <c r="H638" s="13">
        <f t="shared" si="99"/>
        <v>584.7457627118645</v>
      </c>
      <c r="I638" s="2">
        <v>1.18</v>
      </c>
      <c r="J638" s="13"/>
      <c r="K638" s="13"/>
      <c r="L638" s="13">
        <f t="shared" si="100"/>
        <v>0</v>
      </c>
      <c r="M638" s="95" t="s">
        <v>5</v>
      </c>
      <c r="N638" s="108"/>
    </row>
    <row r="639" spans="2:14" ht="13.5" thickBot="1">
      <c r="B639" s="17" t="s">
        <v>745</v>
      </c>
      <c r="C639" s="6" t="s">
        <v>123</v>
      </c>
      <c r="D639" s="6" t="s">
        <v>11</v>
      </c>
      <c r="E639" s="6">
        <v>1.18</v>
      </c>
      <c r="F639" s="13">
        <v>300</v>
      </c>
      <c r="G639" s="13">
        <f t="shared" si="103"/>
        <v>250</v>
      </c>
      <c r="H639" s="13">
        <f t="shared" si="99"/>
        <v>254.23728813559325</v>
      </c>
      <c r="I639" s="2">
        <v>1.18</v>
      </c>
      <c r="J639" s="13"/>
      <c r="K639" s="13"/>
      <c r="L639" s="13">
        <f t="shared" si="100"/>
        <v>0</v>
      </c>
      <c r="M639" s="95" t="s">
        <v>5</v>
      </c>
      <c r="N639" s="108"/>
    </row>
    <row r="640" spans="2:14" ht="13.5" thickBot="1">
      <c r="B640" s="17" t="s">
        <v>164</v>
      </c>
      <c r="C640" s="6" t="s">
        <v>110</v>
      </c>
      <c r="D640" s="6" t="s">
        <v>111</v>
      </c>
      <c r="E640" s="6">
        <v>1.18</v>
      </c>
      <c r="F640" s="13">
        <v>99</v>
      </c>
      <c r="G640" s="13">
        <f t="shared" si="103"/>
        <v>82.5</v>
      </c>
      <c r="H640" s="13">
        <f t="shared" si="99"/>
        <v>83.89830508474577</v>
      </c>
      <c r="I640" s="2">
        <v>1.18</v>
      </c>
      <c r="J640" s="13"/>
      <c r="K640" s="13"/>
      <c r="L640" s="13">
        <f t="shared" si="100"/>
        <v>0</v>
      </c>
      <c r="M640" s="95" t="s">
        <v>5</v>
      </c>
      <c r="N640" s="108"/>
    </row>
    <row r="641" spans="2:14" ht="13.5" thickBot="1">
      <c r="B641" s="17" t="s">
        <v>165</v>
      </c>
      <c r="C641" s="6">
        <v>216.5</v>
      </c>
      <c r="D641" s="6" t="s">
        <v>111</v>
      </c>
      <c r="E641" s="6">
        <v>1.18</v>
      </c>
      <c r="F641" s="13">
        <v>109</v>
      </c>
      <c r="G641" s="13">
        <f t="shared" si="103"/>
        <v>90.83333333333334</v>
      </c>
      <c r="H641" s="13">
        <f aca="true" t="shared" si="104" ref="H641:H664">F641/E641</f>
        <v>92.37288135593221</v>
      </c>
      <c r="I641" s="2">
        <v>1.18</v>
      </c>
      <c r="J641" s="13">
        <f>C641*F641</f>
        <v>23598.5</v>
      </c>
      <c r="K641" s="13"/>
      <c r="L641" s="13">
        <f t="shared" si="100"/>
        <v>19998.728813559323</v>
      </c>
      <c r="M641" s="95" t="s">
        <v>5</v>
      </c>
      <c r="N641" s="108"/>
    </row>
    <row r="642" spans="2:14" ht="13.5" thickBot="1">
      <c r="B642" s="17" t="s">
        <v>166</v>
      </c>
      <c r="C642" s="6" t="s">
        <v>112</v>
      </c>
      <c r="D642" s="6" t="s">
        <v>11</v>
      </c>
      <c r="E642" s="6">
        <v>1.18</v>
      </c>
      <c r="F642" s="13">
        <v>1400</v>
      </c>
      <c r="G642" s="13">
        <f>F642/1.2</f>
        <v>1166.6666666666667</v>
      </c>
      <c r="H642" s="13">
        <f t="shared" si="104"/>
        <v>1186.4406779661017</v>
      </c>
      <c r="I642" s="2">
        <v>1.18</v>
      </c>
      <c r="J642" s="13"/>
      <c r="K642" s="13"/>
      <c r="L642" s="13">
        <f t="shared" si="100"/>
        <v>0</v>
      </c>
      <c r="M642" s="95" t="s">
        <v>5</v>
      </c>
      <c r="N642" s="108"/>
    </row>
    <row r="643" spans="2:14" ht="13.5" thickBot="1">
      <c r="B643" s="17" t="s">
        <v>166</v>
      </c>
      <c r="C643" s="6" t="s">
        <v>122</v>
      </c>
      <c r="D643" s="6" t="s">
        <v>11</v>
      </c>
      <c r="E643" s="6">
        <v>1.18</v>
      </c>
      <c r="F643" s="13">
        <v>820</v>
      </c>
      <c r="G643" s="13">
        <f>F643/1.2</f>
        <v>683.3333333333334</v>
      </c>
      <c r="H643" s="13">
        <f t="shared" si="104"/>
        <v>694.9152542372882</v>
      </c>
      <c r="I643" s="2">
        <v>1.18</v>
      </c>
      <c r="J643" s="13"/>
      <c r="K643" s="13"/>
      <c r="L643" s="13">
        <f t="shared" si="100"/>
        <v>0</v>
      </c>
      <c r="M643" s="95" t="s">
        <v>5</v>
      </c>
      <c r="N643" s="108"/>
    </row>
    <row r="644" spans="2:14" ht="13.5" thickBot="1">
      <c r="B644" s="17" t="s">
        <v>166</v>
      </c>
      <c r="C644" s="6" t="s">
        <v>123</v>
      </c>
      <c r="D644" s="6" t="s">
        <v>11</v>
      </c>
      <c r="E644" s="6">
        <v>1.18</v>
      </c>
      <c r="F644" s="13">
        <v>300</v>
      </c>
      <c r="G644" s="13">
        <f>F644/1.2</f>
        <v>250</v>
      </c>
      <c r="H644" s="13">
        <f t="shared" si="104"/>
        <v>254.23728813559325</v>
      </c>
      <c r="I644" s="2">
        <v>1.18</v>
      </c>
      <c r="J644" s="13"/>
      <c r="K644" s="13"/>
      <c r="L644" s="13">
        <f aca="true" t="shared" si="105" ref="L644:L649">J644/I644</f>
        <v>0</v>
      </c>
      <c r="M644" s="95" t="s">
        <v>5</v>
      </c>
      <c r="N644" s="108"/>
    </row>
    <row r="645" spans="2:14" ht="13.5" thickBot="1">
      <c r="B645" s="17" t="s">
        <v>167</v>
      </c>
      <c r="C645" s="6" t="s">
        <v>110</v>
      </c>
      <c r="D645" s="6" t="s">
        <v>111</v>
      </c>
      <c r="E645" s="6">
        <v>1.18</v>
      </c>
      <c r="F645" s="13">
        <v>87</v>
      </c>
      <c r="G645" s="13">
        <f aca="true" t="shared" si="106" ref="G645:G651">F645/1.2</f>
        <v>72.5</v>
      </c>
      <c r="H645" s="13">
        <f t="shared" si="104"/>
        <v>73.72881355932203</v>
      </c>
      <c r="I645" s="2">
        <v>1.18</v>
      </c>
      <c r="J645" s="13"/>
      <c r="K645" s="13"/>
      <c r="L645" s="13">
        <f t="shared" si="105"/>
        <v>0</v>
      </c>
      <c r="M645" s="95" t="s">
        <v>5</v>
      </c>
      <c r="N645" s="108"/>
    </row>
    <row r="646" spans="2:14" ht="13.5" thickBot="1">
      <c r="B646" s="17" t="s">
        <v>168</v>
      </c>
      <c r="C646" s="6">
        <v>216.5</v>
      </c>
      <c r="D646" s="6" t="s">
        <v>111</v>
      </c>
      <c r="E646" s="6">
        <v>1.18</v>
      </c>
      <c r="F646" s="13">
        <v>95</v>
      </c>
      <c r="G646" s="13">
        <f t="shared" si="106"/>
        <v>79.16666666666667</v>
      </c>
      <c r="H646" s="13">
        <f t="shared" si="104"/>
        <v>80.5084745762712</v>
      </c>
      <c r="I646" s="2">
        <v>1.18</v>
      </c>
      <c r="J646" s="13">
        <f>C646*F646</f>
        <v>20567.5</v>
      </c>
      <c r="K646" s="13"/>
      <c r="L646" s="13">
        <f t="shared" si="105"/>
        <v>17430.084745762713</v>
      </c>
      <c r="M646" s="95" t="s">
        <v>5</v>
      </c>
      <c r="N646" s="108"/>
    </row>
    <row r="647" spans="2:14" ht="13.5" thickBot="1">
      <c r="B647" s="17" t="s">
        <v>169</v>
      </c>
      <c r="C647" s="6" t="s">
        <v>112</v>
      </c>
      <c r="D647" s="6" t="s">
        <v>11</v>
      </c>
      <c r="E647" s="6">
        <v>1.18</v>
      </c>
      <c r="F647" s="13">
        <v>1245</v>
      </c>
      <c r="G647" s="13">
        <f t="shared" si="106"/>
        <v>1037.5</v>
      </c>
      <c r="H647" s="13">
        <f t="shared" si="104"/>
        <v>1055.084745762712</v>
      </c>
      <c r="I647" s="2">
        <v>1.18</v>
      </c>
      <c r="J647" s="13"/>
      <c r="K647" s="13"/>
      <c r="L647" s="13">
        <f t="shared" si="105"/>
        <v>0</v>
      </c>
      <c r="M647" s="95" t="s">
        <v>5</v>
      </c>
      <c r="N647" s="108"/>
    </row>
    <row r="648" spans="2:14" ht="13.5" thickBot="1">
      <c r="B648" s="17" t="s">
        <v>169</v>
      </c>
      <c r="C648" s="6" t="s">
        <v>122</v>
      </c>
      <c r="D648" s="6" t="s">
        <v>11</v>
      </c>
      <c r="E648" s="6">
        <v>1.18</v>
      </c>
      <c r="F648" s="13">
        <v>630</v>
      </c>
      <c r="G648" s="13">
        <f t="shared" si="106"/>
        <v>525</v>
      </c>
      <c r="H648" s="13">
        <f t="shared" si="104"/>
        <v>533.8983050847457</v>
      </c>
      <c r="I648" s="2">
        <v>1.18</v>
      </c>
      <c r="J648" s="13"/>
      <c r="K648" s="13"/>
      <c r="L648" s="13">
        <f t="shared" si="105"/>
        <v>0</v>
      </c>
      <c r="M648" s="95" t="s">
        <v>5</v>
      </c>
      <c r="N648" s="108"/>
    </row>
    <row r="649" spans="2:14" ht="13.5" thickBot="1">
      <c r="B649" s="17" t="s">
        <v>169</v>
      </c>
      <c r="C649" s="6" t="s">
        <v>123</v>
      </c>
      <c r="D649" s="6" t="s">
        <v>11</v>
      </c>
      <c r="E649" s="6">
        <v>1.18</v>
      </c>
      <c r="F649" s="13">
        <v>300</v>
      </c>
      <c r="G649" s="13">
        <f t="shared" si="106"/>
        <v>250</v>
      </c>
      <c r="H649" s="13">
        <f t="shared" si="104"/>
        <v>254.23728813559325</v>
      </c>
      <c r="I649" s="2">
        <v>1.18</v>
      </c>
      <c r="J649" s="13"/>
      <c r="K649" s="13"/>
      <c r="L649" s="13">
        <f t="shared" si="105"/>
        <v>0</v>
      </c>
      <c r="M649" s="95" t="s">
        <v>5</v>
      </c>
      <c r="N649" s="108"/>
    </row>
    <row r="650" spans="2:14" ht="13.5" thickBot="1">
      <c r="B650" s="17" t="s">
        <v>170</v>
      </c>
      <c r="C650" s="6" t="s">
        <v>110</v>
      </c>
      <c r="D650" s="6" t="s">
        <v>111</v>
      </c>
      <c r="E650" s="6">
        <v>1.18</v>
      </c>
      <c r="F650" s="13">
        <v>65</v>
      </c>
      <c r="G650" s="13">
        <f t="shared" si="106"/>
        <v>54.16666666666667</v>
      </c>
      <c r="H650" s="13">
        <f t="shared" si="104"/>
        <v>55.08474576271187</v>
      </c>
      <c r="I650" s="2">
        <v>1.18</v>
      </c>
      <c r="J650" s="13"/>
      <c r="K650" s="13"/>
      <c r="L650" s="13"/>
      <c r="M650" s="95" t="s">
        <v>5</v>
      </c>
      <c r="N650" s="108"/>
    </row>
    <row r="651" spans="2:14" ht="13.5" thickBot="1">
      <c r="B651" s="17" t="s">
        <v>171</v>
      </c>
      <c r="C651" s="6">
        <v>216.5</v>
      </c>
      <c r="D651" s="6" t="s">
        <v>111</v>
      </c>
      <c r="E651" s="6">
        <v>1.18</v>
      </c>
      <c r="F651" s="13">
        <v>75</v>
      </c>
      <c r="G651" s="13">
        <f t="shared" si="106"/>
        <v>62.5</v>
      </c>
      <c r="H651" s="13">
        <f t="shared" si="104"/>
        <v>63.55932203389831</v>
      </c>
      <c r="I651" s="2">
        <v>1.18</v>
      </c>
      <c r="J651" s="13">
        <f>C651*F651</f>
        <v>16237.5</v>
      </c>
      <c r="K651" s="13"/>
      <c r="L651" s="13">
        <v>9137.03</v>
      </c>
      <c r="M651" s="95" t="s">
        <v>5</v>
      </c>
      <c r="N651" s="108"/>
    </row>
    <row r="652" spans="2:14" ht="13.5" thickBot="1">
      <c r="B652" s="17" t="s">
        <v>172</v>
      </c>
      <c r="C652" s="6" t="s">
        <v>112</v>
      </c>
      <c r="D652" s="6" t="s">
        <v>11</v>
      </c>
      <c r="E652" s="53">
        <v>1.18</v>
      </c>
      <c r="F652" s="13">
        <v>845</v>
      </c>
      <c r="G652" s="13">
        <f>F652/1.2</f>
        <v>704.1666666666667</v>
      </c>
      <c r="H652" s="13">
        <f t="shared" si="104"/>
        <v>716.1016949152543</v>
      </c>
      <c r="I652" s="54">
        <v>1.18</v>
      </c>
      <c r="J652" s="13"/>
      <c r="K652" s="13"/>
      <c r="L652" s="13"/>
      <c r="M652" s="95" t="s">
        <v>5</v>
      </c>
      <c r="N652" s="108"/>
    </row>
    <row r="653" spans="2:14" ht="13.5" thickBot="1">
      <c r="B653" s="17" t="s">
        <v>172</v>
      </c>
      <c r="C653" s="6" t="s">
        <v>122</v>
      </c>
      <c r="D653" s="6" t="s">
        <v>11</v>
      </c>
      <c r="E653" s="53">
        <v>1.18</v>
      </c>
      <c r="F653" s="13">
        <v>465</v>
      </c>
      <c r="G653" s="13">
        <f>F653/1.2</f>
        <v>387.5</v>
      </c>
      <c r="H653" s="13">
        <f t="shared" si="104"/>
        <v>394.0677966101695</v>
      </c>
      <c r="I653" s="54">
        <v>1.18</v>
      </c>
      <c r="J653" s="13"/>
      <c r="K653" s="13"/>
      <c r="L653" s="13"/>
      <c r="M653" s="95" t="s">
        <v>5</v>
      </c>
      <c r="N653" s="108"/>
    </row>
    <row r="654" spans="2:14" ht="13.5" thickBot="1">
      <c r="B654" s="17" t="s">
        <v>172</v>
      </c>
      <c r="C654" s="6" t="s">
        <v>123</v>
      </c>
      <c r="D654" s="6" t="s">
        <v>11</v>
      </c>
      <c r="E654" s="53">
        <v>1.18</v>
      </c>
      <c r="F654" s="13">
        <v>300</v>
      </c>
      <c r="G654" s="13">
        <f>F654/1.2</f>
        <v>250</v>
      </c>
      <c r="H654" s="13">
        <f t="shared" si="104"/>
        <v>254.23728813559325</v>
      </c>
      <c r="I654" s="54">
        <v>1.18</v>
      </c>
      <c r="J654" s="13"/>
      <c r="K654" s="13"/>
      <c r="L654" s="13"/>
      <c r="M654" s="95" t="s">
        <v>5</v>
      </c>
      <c r="N654" s="108"/>
    </row>
    <row r="655" spans="2:14" ht="13.5" thickBot="1">
      <c r="B655" s="20" t="s">
        <v>202</v>
      </c>
      <c r="C655" s="4" t="s">
        <v>110</v>
      </c>
      <c r="D655" s="4" t="s">
        <v>111</v>
      </c>
      <c r="E655" s="4">
        <v>1.18</v>
      </c>
      <c r="F655" s="12">
        <v>82.3</v>
      </c>
      <c r="G655" s="117">
        <f aca="true" t="shared" si="107" ref="G655:G664">F655/1.2</f>
        <v>68.58333333333333</v>
      </c>
      <c r="H655" s="12">
        <f t="shared" si="104"/>
        <v>69.7457627118644</v>
      </c>
      <c r="I655" s="3">
        <v>1.18</v>
      </c>
      <c r="J655" s="12"/>
      <c r="K655" s="12"/>
      <c r="L655" s="12">
        <f aca="true" t="shared" si="108" ref="L655:L664">J655/I655</f>
        <v>0</v>
      </c>
      <c r="M655" s="94" t="s">
        <v>14</v>
      </c>
      <c r="N655" s="108"/>
    </row>
    <row r="656" spans="2:14" ht="13.5" thickBot="1">
      <c r="B656" s="20" t="s">
        <v>245</v>
      </c>
      <c r="C656" s="4">
        <v>216.5</v>
      </c>
      <c r="D656" s="4" t="s">
        <v>111</v>
      </c>
      <c r="E656" s="4">
        <v>1.18</v>
      </c>
      <c r="F656" s="12">
        <v>91.3</v>
      </c>
      <c r="G656" s="117">
        <f t="shared" si="107"/>
        <v>76.08333333333333</v>
      </c>
      <c r="H656" s="12">
        <f t="shared" si="104"/>
        <v>77.37288135593221</v>
      </c>
      <c r="I656" s="3">
        <v>1.18</v>
      </c>
      <c r="J656" s="12"/>
      <c r="K656" s="12"/>
      <c r="L656" s="12">
        <f t="shared" si="108"/>
        <v>0</v>
      </c>
      <c r="M656" s="94" t="s">
        <v>14</v>
      </c>
      <c r="N656" s="108"/>
    </row>
    <row r="657" spans="2:14" ht="13.5" thickBot="1">
      <c r="B657" s="17" t="s">
        <v>203</v>
      </c>
      <c r="C657" s="6" t="s">
        <v>112</v>
      </c>
      <c r="D657" s="6" t="s">
        <v>11</v>
      </c>
      <c r="E657" s="6">
        <v>1.18</v>
      </c>
      <c r="F657" s="13">
        <v>1700</v>
      </c>
      <c r="G657" s="13">
        <f t="shared" si="107"/>
        <v>1416.6666666666667</v>
      </c>
      <c r="H657" s="13">
        <f t="shared" si="104"/>
        <v>1440.677966101695</v>
      </c>
      <c r="I657" s="2"/>
      <c r="J657" s="13"/>
      <c r="K657" s="13"/>
      <c r="L657" s="13"/>
      <c r="M657" s="94" t="s">
        <v>14</v>
      </c>
      <c r="N657" s="108"/>
    </row>
    <row r="658" spans="2:14" ht="13.5" thickBot="1">
      <c r="B658" s="17" t="s">
        <v>203</v>
      </c>
      <c r="C658" s="6" t="s">
        <v>122</v>
      </c>
      <c r="D658" s="6" t="s">
        <v>11</v>
      </c>
      <c r="E658" s="6">
        <v>1.18</v>
      </c>
      <c r="F658" s="13"/>
      <c r="G658" s="13"/>
      <c r="H658" s="13"/>
      <c r="I658" s="2"/>
      <c r="J658" s="13"/>
      <c r="K658" s="13"/>
      <c r="L658" s="13"/>
      <c r="M658" s="95"/>
      <c r="N658" s="108"/>
    </row>
    <row r="659" spans="2:14" ht="13.5" thickBot="1">
      <c r="B659" s="17" t="s">
        <v>203</v>
      </c>
      <c r="C659" s="6" t="s">
        <v>123</v>
      </c>
      <c r="D659" s="6" t="s">
        <v>11</v>
      </c>
      <c r="E659" s="6">
        <v>1.18</v>
      </c>
      <c r="F659" s="13"/>
      <c r="G659" s="13"/>
      <c r="H659" s="13"/>
      <c r="I659" s="2"/>
      <c r="J659" s="13"/>
      <c r="K659" s="13"/>
      <c r="L659" s="13"/>
      <c r="M659" s="95"/>
      <c r="N659" s="108"/>
    </row>
    <row r="660" spans="2:14" ht="13.5" thickBot="1">
      <c r="B660" s="17" t="s">
        <v>173</v>
      </c>
      <c r="C660" s="6" t="s">
        <v>110</v>
      </c>
      <c r="D660" s="6" t="s">
        <v>111</v>
      </c>
      <c r="E660" s="6">
        <v>1.18</v>
      </c>
      <c r="F660" s="13">
        <v>150</v>
      </c>
      <c r="G660" s="13">
        <f t="shared" si="107"/>
        <v>125</v>
      </c>
      <c r="H660" s="13">
        <f t="shared" si="104"/>
        <v>127.11864406779662</v>
      </c>
      <c r="I660" s="2">
        <v>1.18</v>
      </c>
      <c r="J660" s="13"/>
      <c r="K660" s="13"/>
      <c r="L660" s="13">
        <f t="shared" si="108"/>
        <v>0</v>
      </c>
      <c r="M660" s="95" t="s">
        <v>5</v>
      </c>
      <c r="N660" s="108"/>
    </row>
    <row r="661" spans="2:14" ht="13.5" thickBot="1">
      <c r="B661" s="17" t="s">
        <v>227</v>
      </c>
      <c r="C661" s="6">
        <v>216.5</v>
      </c>
      <c r="D661" s="6" t="s">
        <v>111</v>
      </c>
      <c r="E661" s="6">
        <v>1.18</v>
      </c>
      <c r="F661" s="13">
        <v>160</v>
      </c>
      <c r="G661" s="13">
        <f t="shared" si="107"/>
        <v>133.33333333333334</v>
      </c>
      <c r="H661" s="13">
        <f t="shared" si="104"/>
        <v>135.59322033898306</v>
      </c>
      <c r="I661" s="2">
        <v>1.18</v>
      </c>
      <c r="J661" s="13">
        <f>C661*F661</f>
        <v>34640</v>
      </c>
      <c r="K661" s="13"/>
      <c r="L661" s="13">
        <f t="shared" si="108"/>
        <v>29355.93220338983</v>
      </c>
      <c r="M661" s="95" t="s">
        <v>5</v>
      </c>
      <c r="N661" s="108"/>
    </row>
    <row r="662" spans="2:14" ht="13.5" thickBot="1">
      <c r="B662" s="17" t="s">
        <v>173</v>
      </c>
      <c r="C662" s="6" t="s">
        <v>112</v>
      </c>
      <c r="D662" s="6" t="s">
        <v>11</v>
      </c>
      <c r="E662" s="6">
        <v>1.18</v>
      </c>
      <c r="F662" s="13">
        <v>2000</v>
      </c>
      <c r="G662" s="13">
        <f t="shared" si="107"/>
        <v>1666.6666666666667</v>
      </c>
      <c r="H662" s="13">
        <f t="shared" si="104"/>
        <v>1694.9152542372883</v>
      </c>
      <c r="I662" s="2">
        <v>1.18</v>
      </c>
      <c r="J662" s="13"/>
      <c r="K662" s="13"/>
      <c r="L662" s="13">
        <f t="shared" si="108"/>
        <v>0</v>
      </c>
      <c r="M662" s="95" t="s">
        <v>5</v>
      </c>
      <c r="N662" s="108"/>
    </row>
    <row r="663" spans="2:14" ht="13.5" thickBot="1">
      <c r="B663" s="17" t="s">
        <v>173</v>
      </c>
      <c r="C663" s="6" t="s">
        <v>122</v>
      </c>
      <c r="D663" s="6" t="s">
        <v>11</v>
      </c>
      <c r="E663" s="6">
        <v>1.18</v>
      </c>
      <c r="F663" s="13">
        <v>1100</v>
      </c>
      <c r="G663" s="13">
        <f t="shared" si="107"/>
        <v>916.6666666666667</v>
      </c>
      <c r="H663" s="13">
        <f t="shared" si="104"/>
        <v>932.2033898305085</v>
      </c>
      <c r="I663" s="2">
        <v>1.18</v>
      </c>
      <c r="J663" s="13"/>
      <c r="K663" s="13"/>
      <c r="L663" s="13">
        <f t="shared" si="108"/>
        <v>0</v>
      </c>
      <c r="M663" s="95" t="s">
        <v>5</v>
      </c>
      <c r="N663" s="108"/>
    </row>
    <row r="664" spans="2:14" ht="13.5" thickBot="1">
      <c r="B664" s="17" t="s">
        <v>173</v>
      </c>
      <c r="C664" s="6" t="s">
        <v>123</v>
      </c>
      <c r="D664" s="6" t="s">
        <v>11</v>
      </c>
      <c r="E664" s="6">
        <v>1.18</v>
      </c>
      <c r="F664" s="13">
        <v>400</v>
      </c>
      <c r="G664" s="13">
        <f t="shared" si="107"/>
        <v>333.33333333333337</v>
      </c>
      <c r="H664" s="13">
        <f t="shared" si="104"/>
        <v>338.98305084745766</v>
      </c>
      <c r="I664" s="2">
        <v>1.18</v>
      </c>
      <c r="J664" s="13"/>
      <c r="K664" s="13"/>
      <c r="L664" s="13">
        <f t="shared" si="108"/>
        <v>0</v>
      </c>
      <c r="M664" s="95" t="s">
        <v>5</v>
      </c>
      <c r="N664" s="108"/>
    </row>
    <row r="665" spans="2:14" ht="19.5" thickBot="1">
      <c r="B665" s="166" t="s">
        <v>210</v>
      </c>
      <c r="C665" s="166"/>
      <c r="D665" s="166"/>
      <c r="E665" s="166"/>
      <c r="F665" s="166"/>
      <c r="G665" s="166"/>
      <c r="H665" s="166"/>
      <c r="I665" s="166"/>
      <c r="J665" s="166"/>
      <c r="K665" s="166"/>
      <c r="L665" s="166"/>
      <c r="M665" s="167"/>
      <c r="N665" s="108"/>
    </row>
    <row r="666" spans="2:14" ht="13.5" thickBot="1">
      <c r="B666" s="19" t="s">
        <v>228</v>
      </c>
      <c r="C666" s="6">
        <v>20</v>
      </c>
      <c r="D666" s="6" t="s">
        <v>111</v>
      </c>
      <c r="E666" s="6">
        <v>1.18</v>
      </c>
      <c r="F666" s="13">
        <v>350</v>
      </c>
      <c r="G666" s="13">
        <f aca="true" t="shared" si="109" ref="G666:G699">F666/1.2</f>
        <v>291.6666666666667</v>
      </c>
      <c r="H666" s="13">
        <f aca="true" t="shared" si="110" ref="H666:H687">F666/E666</f>
        <v>296.6101694915254</v>
      </c>
      <c r="I666" s="2">
        <v>1.18</v>
      </c>
      <c r="J666" s="13">
        <f aca="true" t="shared" si="111" ref="J666:J687">C666*F666</f>
        <v>7000</v>
      </c>
      <c r="K666" s="13"/>
      <c r="L666" s="13">
        <f aca="true" t="shared" si="112" ref="L666:L687">J666/I666</f>
        <v>5932.203389830509</v>
      </c>
      <c r="M666" s="95" t="s">
        <v>5</v>
      </c>
      <c r="N666" s="108"/>
    </row>
    <row r="667" spans="2:14" ht="13.5" thickBot="1">
      <c r="B667" s="19" t="s">
        <v>228</v>
      </c>
      <c r="C667" s="6">
        <v>10</v>
      </c>
      <c r="D667" s="6" t="s">
        <v>111</v>
      </c>
      <c r="E667" s="6">
        <v>1.18</v>
      </c>
      <c r="F667" s="13">
        <v>395</v>
      </c>
      <c r="G667" s="13">
        <f t="shared" si="109"/>
        <v>329.1666666666667</v>
      </c>
      <c r="H667" s="13">
        <f t="shared" si="110"/>
        <v>334.7457627118644</v>
      </c>
      <c r="I667" s="2">
        <v>1.18</v>
      </c>
      <c r="J667" s="13">
        <f t="shared" si="111"/>
        <v>3950</v>
      </c>
      <c r="K667" s="13"/>
      <c r="L667" s="13">
        <f t="shared" si="112"/>
        <v>3347.4576271186443</v>
      </c>
      <c r="M667" s="95" t="s">
        <v>5</v>
      </c>
      <c r="N667" s="108"/>
    </row>
    <row r="668" spans="2:14" ht="13.5" thickBot="1">
      <c r="B668" s="19" t="s">
        <v>228</v>
      </c>
      <c r="C668" s="6">
        <v>1</v>
      </c>
      <c r="D668" s="6" t="s">
        <v>111</v>
      </c>
      <c r="E668" s="6">
        <v>1.18</v>
      </c>
      <c r="F668" s="13">
        <v>550</v>
      </c>
      <c r="G668" s="13">
        <f t="shared" si="109"/>
        <v>458.33333333333337</v>
      </c>
      <c r="H668" s="13">
        <f t="shared" si="110"/>
        <v>466.10169491525426</v>
      </c>
      <c r="I668" s="2">
        <v>1.18</v>
      </c>
      <c r="J668" s="13">
        <f t="shared" si="111"/>
        <v>550</v>
      </c>
      <c r="K668" s="13"/>
      <c r="L668" s="13">
        <f t="shared" si="112"/>
        <v>466.10169491525426</v>
      </c>
      <c r="M668" s="95" t="s">
        <v>5</v>
      </c>
      <c r="N668" s="108"/>
    </row>
    <row r="669" spans="2:14" ht="13.5" thickBot="1">
      <c r="B669" s="19" t="s">
        <v>239</v>
      </c>
      <c r="C669" s="6">
        <v>20</v>
      </c>
      <c r="D669" s="6" t="s">
        <v>111</v>
      </c>
      <c r="E669" s="6">
        <v>1.18</v>
      </c>
      <c r="F669" s="13">
        <v>350</v>
      </c>
      <c r="G669" s="13">
        <f t="shared" si="109"/>
        <v>291.6666666666667</v>
      </c>
      <c r="H669" s="13">
        <f t="shared" si="110"/>
        <v>296.6101694915254</v>
      </c>
      <c r="I669" s="2">
        <v>1.18</v>
      </c>
      <c r="J669" s="13">
        <f t="shared" si="111"/>
        <v>7000</v>
      </c>
      <c r="K669" s="13"/>
      <c r="L669" s="13">
        <f t="shared" si="112"/>
        <v>5932.203389830509</v>
      </c>
      <c r="M669" s="95" t="s">
        <v>5</v>
      </c>
      <c r="N669" s="108"/>
    </row>
    <row r="670" spans="2:14" ht="13.5" thickBot="1">
      <c r="B670" s="19" t="s">
        <v>239</v>
      </c>
      <c r="C670" s="6">
        <v>10</v>
      </c>
      <c r="D670" s="6" t="s">
        <v>111</v>
      </c>
      <c r="E670" s="6">
        <v>1.18</v>
      </c>
      <c r="F670" s="13">
        <v>395</v>
      </c>
      <c r="G670" s="13">
        <f t="shared" si="109"/>
        <v>329.1666666666667</v>
      </c>
      <c r="H670" s="13">
        <f t="shared" si="110"/>
        <v>334.7457627118644</v>
      </c>
      <c r="I670" s="2">
        <v>1.18</v>
      </c>
      <c r="J670" s="13">
        <f t="shared" si="111"/>
        <v>3950</v>
      </c>
      <c r="K670" s="13"/>
      <c r="L670" s="13">
        <f t="shared" si="112"/>
        <v>3347.4576271186443</v>
      </c>
      <c r="M670" s="95" t="s">
        <v>5</v>
      </c>
      <c r="N670" s="108"/>
    </row>
    <row r="671" spans="2:14" ht="13.5" thickBot="1">
      <c r="B671" s="19" t="s">
        <v>621</v>
      </c>
      <c r="C671" s="6">
        <v>1</v>
      </c>
      <c r="D671" s="6" t="s">
        <v>111</v>
      </c>
      <c r="E671" s="6">
        <v>1.18</v>
      </c>
      <c r="F671" s="13">
        <v>550</v>
      </c>
      <c r="G671" s="13">
        <f t="shared" si="109"/>
        <v>458.33333333333337</v>
      </c>
      <c r="H671" s="13">
        <f t="shared" si="110"/>
        <v>466.10169491525426</v>
      </c>
      <c r="I671" s="2">
        <v>1.18</v>
      </c>
      <c r="J671" s="13">
        <f t="shared" si="111"/>
        <v>550</v>
      </c>
      <c r="K671" s="13"/>
      <c r="L671" s="13">
        <f t="shared" si="112"/>
        <v>466.10169491525426</v>
      </c>
      <c r="M671" s="95" t="s">
        <v>5</v>
      </c>
      <c r="N671" s="108"/>
    </row>
    <row r="672" spans="2:14" ht="13.5" thickBot="1">
      <c r="B672" s="115" t="s">
        <v>782</v>
      </c>
      <c r="C672" s="4">
        <v>50</v>
      </c>
      <c r="D672" s="4" t="s">
        <v>4</v>
      </c>
      <c r="E672" s="4">
        <v>1.18</v>
      </c>
      <c r="F672" s="38">
        <v>310</v>
      </c>
      <c r="G672" s="117">
        <f t="shared" si="109"/>
        <v>258.33333333333337</v>
      </c>
      <c r="H672" s="38">
        <f t="shared" si="110"/>
        <v>262.7118644067797</v>
      </c>
      <c r="I672" s="42">
        <v>1.18</v>
      </c>
      <c r="J672" s="38">
        <f t="shared" si="111"/>
        <v>15500</v>
      </c>
      <c r="K672" s="38"/>
      <c r="L672" s="38">
        <f t="shared" si="112"/>
        <v>13135.593220338984</v>
      </c>
      <c r="M672" s="94" t="s">
        <v>14</v>
      </c>
      <c r="N672" s="108"/>
    </row>
    <row r="673" spans="2:14" ht="13.5" thickBot="1">
      <c r="B673" s="17" t="s">
        <v>782</v>
      </c>
      <c r="C673" s="6">
        <v>20</v>
      </c>
      <c r="D673" s="6" t="s">
        <v>4</v>
      </c>
      <c r="E673" s="6">
        <v>1.18</v>
      </c>
      <c r="F673" s="33">
        <v>395</v>
      </c>
      <c r="G673" s="13">
        <f t="shared" si="109"/>
        <v>329.1666666666667</v>
      </c>
      <c r="H673" s="33">
        <f t="shared" si="110"/>
        <v>334.7457627118644</v>
      </c>
      <c r="I673" s="40">
        <v>1.18</v>
      </c>
      <c r="J673" s="33">
        <f t="shared" si="111"/>
        <v>7900</v>
      </c>
      <c r="K673" s="33"/>
      <c r="L673" s="33">
        <f t="shared" si="112"/>
        <v>6694.9152542372885</v>
      </c>
      <c r="M673" s="95" t="s">
        <v>5</v>
      </c>
      <c r="N673" s="108"/>
    </row>
    <row r="674" spans="2:14" ht="13.5" thickBot="1">
      <c r="B674" s="17" t="s">
        <v>782</v>
      </c>
      <c r="C674" s="6">
        <v>10</v>
      </c>
      <c r="D674" s="6" t="s">
        <v>4</v>
      </c>
      <c r="E674" s="6">
        <v>1.18</v>
      </c>
      <c r="F674" s="33">
        <v>480</v>
      </c>
      <c r="G674" s="13">
        <f t="shared" si="109"/>
        <v>400</v>
      </c>
      <c r="H674" s="33">
        <f t="shared" si="110"/>
        <v>406.77966101694915</v>
      </c>
      <c r="I674" s="40">
        <v>1.18</v>
      </c>
      <c r="J674" s="33">
        <f t="shared" si="111"/>
        <v>4800</v>
      </c>
      <c r="K674" s="33"/>
      <c r="L674" s="33">
        <f t="shared" si="112"/>
        <v>4067.796610169492</v>
      </c>
      <c r="M674" s="95" t="s">
        <v>5</v>
      </c>
      <c r="N674" s="108"/>
    </row>
    <row r="675" spans="2:13" ht="13.5" thickBot="1">
      <c r="B675" s="17" t="s">
        <v>620</v>
      </c>
      <c r="C675" s="6">
        <v>1</v>
      </c>
      <c r="D675" s="6" t="s">
        <v>11</v>
      </c>
      <c r="E675" s="6">
        <v>1.18</v>
      </c>
      <c r="F675" s="13">
        <v>680</v>
      </c>
      <c r="G675" s="13">
        <f t="shared" si="109"/>
        <v>566.6666666666667</v>
      </c>
      <c r="H675" s="13">
        <f t="shared" si="110"/>
        <v>576.271186440678</v>
      </c>
      <c r="I675" s="2">
        <v>1.18</v>
      </c>
      <c r="J675" s="13">
        <f t="shared" si="111"/>
        <v>680</v>
      </c>
      <c r="K675" s="13"/>
      <c r="L675" s="13">
        <f t="shared" si="112"/>
        <v>576.271186440678</v>
      </c>
      <c r="M675" s="95" t="s">
        <v>5</v>
      </c>
    </row>
    <row r="676" spans="2:13" ht="13.5" thickBot="1">
      <c r="B676" s="89" t="s">
        <v>208</v>
      </c>
      <c r="C676" s="37">
        <v>40</v>
      </c>
      <c r="D676" s="6" t="s">
        <v>111</v>
      </c>
      <c r="E676" s="6">
        <v>1.18</v>
      </c>
      <c r="F676" s="13">
        <v>329</v>
      </c>
      <c r="G676" s="13">
        <f t="shared" si="109"/>
        <v>274.1666666666667</v>
      </c>
      <c r="H676" s="13">
        <f t="shared" si="110"/>
        <v>278.81355932203394</v>
      </c>
      <c r="I676" s="2">
        <v>1.18</v>
      </c>
      <c r="J676" s="13">
        <f t="shared" si="111"/>
        <v>13160</v>
      </c>
      <c r="K676" s="13"/>
      <c r="L676" s="13">
        <f t="shared" si="112"/>
        <v>11152.542372881357</v>
      </c>
      <c r="M676" s="95" t="s">
        <v>5</v>
      </c>
    </row>
    <row r="677" spans="2:13" ht="13.5" thickBot="1">
      <c r="B677" s="17" t="s">
        <v>208</v>
      </c>
      <c r="C677" s="6">
        <v>20</v>
      </c>
      <c r="D677" s="6" t="s">
        <v>111</v>
      </c>
      <c r="E677" s="6">
        <v>1.18</v>
      </c>
      <c r="F677" s="13">
        <v>390</v>
      </c>
      <c r="G677" s="13">
        <f t="shared" si="109"/>
        <v>325</v>
      </c>
      <c r="H677" s="13">
        <f t="shared" si="110"/>
        <v>330.5084745762712</v>
      </c>
      <c r="I677" s="2">
        <v>1.18</v>
      </c>
      <c r="J677" s="13">
        <f t="shared" si="111"/>
        <v>7800</v>
      </c>
      <c r="K677" s="13"/>
      <c r="L677" s="13">
        <f t="shared" si="112"/>
        <v>6610.169491525424</v>
      </c>
      <c r="M677" s="95" t="s">
        <v>5</v>
      </c>
    </row>
    <row r="678" spans="2:13" ht="13.5" thickBot="1">
      <c r="B678" s="17" t="s">
        <v>622</v>
      </c>
      <c r="C678" s="6">
        <v>1</v>
      </c>
      <c r="D678" s="6" t="s">
        <v>11</v>
      </c>
      <c r="E678" s="6">
        <v>1.18</v>
      </c>
      <c r="F678" s="13">
        <v>600</v>
      </c>
      <c r="G678" s="13">
        <f t="shared" si="109"/>
        <v>500</v>
      </c>
      <c r="H678" s="13">
        <f t="shared" si="110"/>
        <v>508.4745762711865</v>
      </c>
      <c r="I678" s="2">
        <v>1.18</v>
      </c>
      <c r="J678" s="13">
        <f t="shared" si="111"/>
        <v>600</v>
      </c>
      <c r="K678" s="13"/>
      <c r="L678" s="13">
        <f t="shared" si="112"/>
        <v>508.4745762711865</v>
      </c>
      <c r="M678" s="95" t="s">
        <v>5</v>
      </c>
    </row>
    <row r="679" spans="2:13" ht="13.5" thickBot="1">
      <c r="B679" s="17" t="s">
        <v>174</v>
      </c>
      <c r="C679" s="6">
        <v>40</v>
      </c>
      <c r="D679" s="6" t="s">
        <v>111</v>
      </c>
      <c r="E679" s="6">
        <v>1.18</v>
      </c>
      <c r="F679" s="13">
        <v>420</v>
      </c>
      <c r="G679" s="13">
        <f t="shared" si="109"/>
        <v>350</v>
      </c>
      <c r="H679" s="13">
        <f t="shared" si="110"/>
        <v>355.93220338983053</v>
      </c>
      <c r="I679" s="2">
        <v>1.18</v>
      </c>
      <c r="J679" s="13">
        <f t="shared" si="111"/>
        <v>16800</v>
      </c>
      <c r="K679" s="13"/>
      <c r="L679" s="13">
        <f t="shared" si="112"/>
        <v>14237.28813559322</v>
      </c>
      <c r="M679" s="95"/>
    </row>
    <row r="680" spans="2:13" ht="13.5" thickBot="1">
      <c r="B680" s="17" t="s">
        <v>174</v>
      </c>
      <c r="C680" s="6">
        <v>20</v>
      </c>
      <c r="D680" s="6" t="s">
        <v>111</v>
      </c>
      <c r="E680" s="6">
        <v>1.18</v>
      </c>
      <c r="F680" s="13">
        <v>505</v>
      </c>
      <c r="G680" s="13">
        <f t="shared" si="109"/>
        <v>420.83333333333337</v>
      </c>
      <c r="H680" s="13">
        <f t="shared" si="110"/>
        <v>427.96610169491527</v>
      </c>
      <c r="I680" s="2">
        <v>1.18</v>
      </c>
      <c r="J680" s="13">
        <f t="shared" si="111"/>
        <v>10100</v>
      </c>
      <c r="K680" s="13"/>
      <c r="L680" s="13">
        <f t="shared" si="112"/>
        <v>8559.322033898305</v>
      </c>
      <c r="M680" s="95" t="s">
        <v>5</v>
      </c>
    </row>
    <row r="681" spans="2:13" ht="13.5" thickBot="1">
      <c r="B681" s="17" t="s">
        <v>623</v>
      </c>
      <c r="C681" s="6">
        <v>1</v>
      </c>
      <c r="D681" s="6" t="s">
        <v>11</v>
      </c>
      <c r="E681" s="6">
        <v>1.18</v>
      </c>
      <c r="F681" s="13">
        <v>600</v>
      </c>
      <c r="G681" s="13">
        <f t="shared" si="109"/>
        <v>500</v>
      </c>
      <c r="H681" s="13">
        <f t="shared" si="110"/>
        <v>508.4745762711865</v>
      </c>
      <c r="I681" s="2">
        <v>1.18</v>
      </c>
      <c r="J681" s="13">
        <f t="shared" si="111"/>
        <v>600</v>
      </c>
      <c r="K681" s="13"/>
      <c r="L681" s="13">
        <f t="shared" si="112"/>
        <v>508.4745762711865</v>
      </c>
      <c r="M681" s="95" t="s">
        <v>5</v>
      </c>
    </row>
    <row r="682" spans="2:13" ht="13.5" thickBot="1">
      <c r="B682" s="17" t="s">
        <v>698</v>
      </c>
      <c r="C682" s="7">
        <v>1</v>
      </c>
      <c r="D682" s="6" t="s">
        <v>11</v>
      </c>
      <c r="E682" s="6">
        <v>1.18</v>
      </c>
      <c r="F682" s="13">
        <v>2870</v>
      </c>
      <c r="G682" s="13">
        <f t="shared" si="109"/>
        <v>2391.666666666667</v>
      </c>
      <c r="H682" s="13">
        <f t="shared" si="110"/>
        <v>2432.2033898305085</v>
      </c>
      <c r="I682" s="2">
        <v>1.18</v>
      </c>
      <c r="J682" s="13">
        <f t="shared" si="111"/>
        <v>2870</v>
      </c>
      <c r="K682" s="13"/>
      <c r="L682" s="13">
        <f t="shared" si="112"/>
        <v>2432.2033898305085</v>
      </c>
      <c r="M682" s="95" t="s">
        <v>5</v>
      </c>
    </row>
    <row r="683" spans="2:13" ht="13.5" customHeight="1" thickBot="1">
      <c r="B683" s="17" t="s">
        <v>708</v>
      </c>
      <c r="C683" s="7">
        <v>1</v>
      </c>
      <c r="D683" s="6" t="s">
        <v>11</v>
      </c>
      <c r="E683" s="6">
        <v>1.18</v>
      </c>
      <c r="F683" s="13">
        <v>5890</v>
      </c>
      <c r="G683" s="13">
        <f t="shared" si="109"/>
        <v>4908.333333333334</v>
      </c>
      <c r="H683" s="13">
        <f t="shared" si="110"/>
        <v>4991.525423728814</v>
      </c>
      <c r="I683" s="2">
        <v>1.18</v>
      </c>
      <c r="J683" s="13">
        <f t="shared" si="111"/>
        <v>5890</v>
      </c>
      <c r="K683" s="13"/>
      <c r="L683" s="13">
        <f t="shared" si="112"/>
        <v>4991.525423728814</v>
      </c>
      <c r="M683" s="95" t="s">
        <v>5</v>
      </c>
    </row>
    <row r="684" spans="2:13" ht="15.75" customHeight="1" thickBot="1">
      <c r="B684" s="17" t="s">
        <v>709</v>
      </c>
      <c r="C684" s="7">
        <v>1</v>
      </c>
      <c r="D684" s="6" t="s">
        <v>11</v>
      </c>
      <c r="E684" s="6">
        <v>1.18</v>
      </c>
      <c r="F684" s="13">
        <v>1985</v>
      </c>
      <c r="G684" s="13">
        <f t="shared" si="109"/>
        <v>1654.1666666666667</v>
      </c>
      <c r="H684" s="13">
        <f t="shared" si="110"/>
        <v>1682.2033898305085</v>
      </c>
      <c r="I684" s="2">
        <v>1.18</v>
      </c>
      <c r="J684" s="13">
        <f t="shared" si="111"/>
        <v>1985</v>
      </c>
      <c r="K684" s="13"/>
      <c r="L684" s="13">
        <f t="shared" si="112"/>
        <v>1682.2033898305085</v>
      </c>
      <c r="M684" s="95" t="s">
        <v>5</v>
      </c>
    </row>
    <row r="685" spans="2:13" ht="13.5" thickBot="1">
      <c r="B685" s="17" t="s">
        <v>175</v>
      </c>
      <c r="C685" s="6">
        <v>5</v>
      </c>
      <c r="D685" s="6" t="s">
        <v>4</v>
      </c>
      <c r="E685" s="6">
        <v>1.18</v>
      </c>
      <c r="F685" s="13">
        <v>3150</v>
      </c>
      <c r="G685" s="13">
        <f t="shared" si="109"/>
        <v>2625</v>
      </c>
      <c r="H685" s="13">
        <f t="shared" si="110"/>
        <v>2669.491525423729</v>
      </c>
      <c r="I685" s="2">
        <v>1.18</v>
      </c>
      <c r="J685" s="13">
        <f t="shared" si="111"/>
        <v>15750</v>
      </c>
      <c r="K685" s="13"/>
      <c r="L685" s="13">
        <f t="shared" si="112"/>
        <v>13347.457627118645</v>
      </c>
      <c r="M685" s="94" t="s">
        <v>6</v>
      </c>
    </row>
    <row r="686" spans="2:13" ht="13.5" thickBot="1">
      <c r="B686" s="17" t="s">
        <v>624</v>
      </c>
      <c r="C686" s="6">
        <v>1</v>
      </c>
      <c r="D686" s="6" t="s">
        <v>11</v>
      </c>
      <c r="E686" s="6">
        <v>1.18</v>
      </c>
      <c r="F686" s="13">
        <v>4100</v>
      </c>
      <c r="G686" s="13">
        <f t="shared" si="109"/>
        <v>3416.666666666667</v>
      </c>
      <c r="H686" s="13">
        <f t="shared" si="110"/>
        <v>3474.576271186441</v>
      </c>
      <c r="I686" s="2">
        <v>1.18</v>
      </c>
      <c r="J686" s="13">
        <f t="shared" si="111"/>
        <v>4100</v>
      </c>
      <c r="K686" s="13"/>
      <c r="L686" s="13">
        <f t="shared" si="112"/>
        <v>3474.576271186441</v>
      </c>
      <c r="M686" s="94" t="s">
        <v>6</v>
      </c>
    </row>
    <row r="687" spans="2:13" ht="13.5" thickBot="1">
      <c r="B687" s="20" t="s">
        <v>625</v>
      </c>
      <c r="C687" s="4">
        <v>1</v>
      </c>
      <c r="D687" s="4" t="s">
        <v>11</v>
      </c>
      <c r="E687" s="4">
        <v>1.18</v>
      </c>
      <c r="F687" s="12">
        <v>3200</v>
      </c>
      <c r="G687" s="117">
        <f t="shared" si="109"/>
        <v>2666.666666666667</v>
      </c>
      <c r="H687" s="12">
        <f t="shared" si="110"/>
        <v>2711.8644067796613</v>
      </c>
      <c r="I687" s="3">
        <v>1.18</v>
      </c>
      <c r="J687" s="12">
        <f t="shared" si="111"/>
        <v>3200</v>
      </c>
      <c r="K687" s="12"/>
      <c r="L687" s="12">
        <f t="shared" si="112"/>
        <v>2711.8644067796613</v>
      </c>
      <c r="M687" s="94" t="s">
        <v>215</v>
      </c>
    </row>
    <row r="688" spans="2:13" ht="13.5" thickBot="1">
      <c r="B688" s="115" t="s">
        <v>626</v>
      </c>
      <c r="C688" s="116">
        <v>1</v>
      </c>
      <c r="D688" s="116" t="s">
        <v>11</v>
      </c>
      <c r="E688" s="116">
        <v>1.18</v>
      </c>
      <c r="F688" s="117"/>
      <c r="G688" s="117">
        <f t="shared" si="109"/>
        <v>0</v>
      </c>
      <c r="H688" s="117"/>
      <c r="I688" s="118"/>
      <c r="J688" s="117"/>
      <c r="K688" s="117"/>
      <c r="L688" s="117"/>
      <c r="M688" s="94" t="s">
        <v>6</v>
      </c>
    </row>
    <row r="689" spans="2:13" ht="13.5" thickBot="1">
      <c r="B689" s="125" t="s">
        <v>805</v>
      </c>
      <c r="C689" s="126">
        <v>1</v>
      </c>
      <c r="D689" s="126" t="s">
        <v>11</v>
      </c>
      <c r="E689" s="126">
        <v>1.18</v>
      </c>
      <c r="F689" s="122">
        <v>9000</v>
      </c>
      <c r="G689" s="122">
        <f t="shared" si="109"/>
        <v>7500</v>
      </c>
      <c r="H689" s="122">
        <f>F689/E689</f>
        <v>7627.118644067797</v>
      </c>
      <c r="I689" s="119">
        <v>1.18</v>
      </c>
      <c r="J689" s="122">
        <f>C689*F689</f>
        <v>9000</v>
      </c>
      <c r="K689" s="122"/>
      <c r="L689" s="122">
        <f>J689/I689</f>
        <v>7627.118644067797</v>
      </c>
      <c r="M689" s="94" t="s">
        <v>6</v>
      </c>
    </row>
    <row r="690" spans="2:13" ht="13.5" thickBot="1">
      <c r="B690" s="17" t="s">
        <v>803</v>
      </c>
      <c r="C690" s="6">
        <v>1</v>
      </c>
      <c r="D690" s="6" t="s">
        <v>11</v>
      </c>
      <c r="E690" s="6">
        <v>1.18</v>
      </c>
      <c r="F690" s="13">
        <v>6480</v>
      </c>
      <c r="G690" s="13">
        <f t="shared" si="109"/>
        <v>5400</v>
      </c>
      <c r="H690" s="13">
        <f>F690/E690</f>
        <v>5491.525423728814</v>
      </c>
      <c r="I690" s="2">
        <v>1.18</v>
      </c>
      <c r="J690" s="13">
        <f>C690*F690</f>
        <v>6480</v>
      </c>
      <c r="K690" s="13"/>
      <c r="L690" s="13">
        <f>J690/I690</f>
        <v>5491.525423728814</v>
      </c>
      <c r="M690" s="94" t="s">
        <v>6</v>
      </c>
    </row>
    <row r="691" spans="2:13" ht="13.5" thickBot="1">
      <c r="B691" s="17" t="s">
        <v>804</v>
      </c>
      <c r="C691" s="6">
        <v>1</v>
      </c>
      <c r="D691" s="6" t="s">
        <v>11</v>
      </c>
      <c r="E691" s="6">
        <v>1.18</v>
      </c>
      <c r="F691" s="13">
        <v>3600</v>
      </c>
      <c r="G691" s="13">
        <f t="shared" si="109"/>
        <v>3000</v>
      </c>
      <c r="H691" s="13">
        <f>F691/E691</f>
        <v>3050.8474576271187</v>
      </c>
      <c r="I691" s="2">
        <v>1.18</v>
      </c>
      <c r="J691" s="13">
        <f>C691*F691</f>
        <v>3600</v>
      </c>
      <c r="K691" s="13"/>
      <c r="L691" s="13">
        <f>J691/I691</f>
        <v>3050.8474576271187</v>
      </c>
      <c r="M691" s="95" t="s">
        <v>5</v>
      </c>
    </row>
    <row r="692" spans="2:13" ht="13.5" thickBot="1">
      <c r="B692" s="17" t="s">
        <v>176</v>
      </c>
      <c r="C692" s="6">
        <v>50</v>
      </c>
      <c r="D692" s="6" t="s">
        <v>4</v>
      </c>
      <c r="E692" s="6">
        <v>1.18</v>
      </c>
      <c r="F692" s="13">
        <v>150</v>
      </c>
      <c r="G692" s="13">
        <f t="shared" si="109"/>
        <v>125</v>
      </c>
      <c r="H692" s="13">
        <f>F692/E692</f>
        <v>127.11864406779662</v>
      </c>
      <c r="I692" s="2">
        <v>1.18</v>
      </c>
      <c r="J692" s="13">
        <f>C692*F692</f>
        <v>7500</v>
      </c>
      <c r="K692" s="13"/>
      <c r="L692" s="13">
        <f>J692/I692</f>
        <v>6355.932203389831</v>
      </c>
      <c r="M692" s="95" t="s">
        <v>5</v>
      </c>
    </row>
    <row r="693" spans="2:13" ht="13.5" thickBot="1">
      <c r="B693" s="17" t="s">
        <v>627</v>
      </c>
      <c r="C693" s="6">
        <v>1</v>
      </c>
      <c r="D693" s="6" t="s">
        <v>11</v>
      </c>
      <c r="E693" s="6">
        <v>1.18</v>
      </c>
      <c r="F693" s="13">
        <v>1900</v>
      </c>
      <c r="G693" s="13">
        <f t="shared" si="109"/>
        <v>1583.3333333333335</v>
      </c>
      <c r="H693" s="13">
        <f>F693/E693</f>
        <v>1610.1694915254238</v>
      </c>
      <c r="I693" s="2">
        <v>1.18</v>
      </c>
      <c r="J693" s="13">
        <f>C693*F693</f>
        <v>1900</v>
      </c>
      <c r="K693" s="13"/>
      <c r="L693" s="13">
        <f>J693/I693</f>
        <v>1610.1694915254238</v>
      </c>
      <c r="M693" s="95" t="s">
        <v>5</v>
      </c>
    </row>
    <row r="694" spans="2:13" ht="13.5" thickBot="1">
      <c r="B694" s="20" t="s">
        <v>177</v>
      </c>
      <c r="C694" s="4">
        <v>50</v>
      </c>
      <c r="D694" s="4" t="s">
        <v>4</v>
      </c>
      <c r="E694" s="4">
        <v>1.18</v>
      </c>
      <c r="F694" s="12"/>
      <c r="G694" s="117">
        <f t="shared" si="109"/>
        <v>0</v>
      </c>
      <c r="H694" s="12"/>
      <c r="I694" s="3"/>
      <c r="J694" s="12"/>
      <c r="K694" s="12"/>
      <c r="L694" s="12"/>
      <c r="M694" s="94" t="s">
        <v>14</v>
      </c>
    </row>
    <row r="695" spans="2:13" ht="15" customHeight="1" thickBot="1">
      <c r="B695" s="17" t="s">
        <v>628</v>
      </c>
      <c r="C695" s="6">
        <v>1</v>
      </c>
      <c r="D695" s="6" t="s">
        <v>11</v>
      </c>
      <c r="E695" s="6">
        <v>1.18</v>
      </c>
      <c r="F695" s="13"/>
      <c r="G695" s="13">
        <f t="shared" si="109"/>
        <v>0</v>
      </c>
      <c r="H695" s="13">
        <f>F695/E695</f>
        <v>0</v>
      </c>
      <c r="I695" s="2">
        <v>1.18</v>
      </c>
      <c r="J695" s="13">
        <f>C695*F695</f>
        <v>0</v>
      </c>
      <c r="K695" s="13"/>
      <c r="L695" s="13">
        <f>J695/I695</f>
        <v>0</v>
      </c>
      <c r="M695" s="95" t="s">
        <v>5</v>
      </c>
    </row>
    <row r="696" spans="2:13" ht="13.5" thickBot="1">
      <c r="B696" s="20" t="s">
        <v>178</v>
      </c>
      <c r="C696" s="4" t="s">
        <v>674</v>
      </c>
      <c r="D696" s="4" t="s">
        <v>11</v>
      </c>
      <c r="E696" s="4">
        <v>1.18</v>
      </c>
      <c r="F696" s="12">
        <v>3100</v>
      </c>
      <c r="G696" s="117">
        <f t="shared" si="109"/>
        <v>2583.3333333333335</v>
      </c>
      <c r="H696" s="18">
        <f>F696/E696</f>
        <v>2627.1186440677966</v>
      </c>
      <c r="I696" s="3">
        <v>1.18</v>
      </c>
      <c r="J696" s="12"/>
      <c r="K696" s="12"/>
      <c r="L696" s="18">
        <f>J696/I696</f>
        <v>0</v>
      </c>
      <c r="M696" s="94" t="s">
        <v>6</v>
      </c>
    </row>
    <row r="697" spans="2:13" ht="13.5" thickBot="1">
      <c r="B697" s="17" t="s">
        <v>783</v>
      </c>
      <c r="C697" s="6">
        <v>20</v>
      </c>
      <c r="D697" s="6" t="s">
        <v>4</v>
      </c>
      <c r="E697" s="6">
        <v>1.18</v>
      </c>
      <c r="F697" s="33">
        <v>380</v>
      </c>
      <c r="G697" s="13">
        <f t="shared" si="109"/>
        <v>316.6666666666667</v>
      </c>
      <c r="H697" s="33">
        <f>F697/E697</f>
        <v>322.0338983050848</v>
      </c>
      <c r="I697" s="40">
        <v>1.18</v>
      </c>
      <c r="J697" s="33">
        <f>C697*F697</f>
        <v>7600</v>
      </c>
      <c r="K697" s="33"/>
      <c r="L697" s="33">
        <f>J697/I697</f>
        <v>6440.677966101695</v>
      </c>
      <c r="M697" s="95" t="s">
        <v>5</v>
      </c>
    </row>
    <row r="698" spans="2:13" ht="13.5" thickBot="1">
      <c r="B698" s="17" t="s">
        <v>783</v>
      </c>
      <c r="C698" s="6">
        <v>10</v>
      </c>
      <c r="D698" s="6" t="s">
        <v>4</v>
      </c>
      <c r="E698" s="6">
        <v>1.18</v>
      </c>
      <c r="F698" s="33">
        <v>455</v>
      </c>
      <c r="G698" s="13">
        <f t="shared" si="109"/>
        <v>379.1666666666667</v>
      </c>
      <c r="H698" s="33">
        <f>F698/E698</f>
        <v>385.5932203389831</v>
      </c>
      <c r="I698" s="40">
        <v>1.18</v>
      </c>
      <c r="J698" s="33">
        <f>C698*F698</f>
        <v>4550</v>
      </c>
      <c r="K698" s="33"/>
      <c r="L698" s="33">
        <f>J698/I698</f>
        <v>3855.9322033898306</v>
      </c>
      <c r="M698" s="95" t="s">
        <v>5</v>
      </c>
    </row>
    <row r="699" spans="2:13" ht="13.5" thickBot="1">
      <c r="B699" s="17" t="s">
        <v>619</v>
      </c>
      <c r="C699" s="6">
        <v>1</v>
      </c>
      <c r="D699" s="6" t="s">
        <v>11</v>
      </c>
      <c r="E699" s="6">
        <v>1.18</v>
      </c>
      <c r="F699" s="13">
        <v>600</v>
      </c>
      <c r="G699" s="13">
        <f t="shared" si="109"/>
        <v>500</v>
      </c>
      <c r="H699" s="33">
        <f>F699/E699</f>
        <v>508.4745762711865</v>
      </c>
      <c r="I699" s="2">
        <v>1.18</v>
      </c>
      <c r="J699" s="13">
        <f>C699*F699</f>
        <v>600</v>
      </c>
      <c r="K699" s="13"/>
      <c r="L699" s="33">
        <f>J699/I699</f>
        <v>508.4745762711865</v>
      </c>
      <c r="M699" s="95" t="s">
        <v>5</v>
      </c>
    </row>
    <row r="700" spans="2:13" ht="19.5" thickBot="1">
      <c r="B700" s="166" t="s">
        <v>179</v>
      </c>
      <c r="C700" s="166"/>
      <c r="D700" s="166"/>
      <c r="E700" s="166"/>
      <c r="F700" s="166"/>
      <c r="G700" s="166"/>
      <c r="H700" s="166"/>
      <c r="I700" s="166"/>
      <c r="J700" s="166"/>
      <c r="K700" s="166"/>
      <c r="L700" s="166"/>
      <c r="M700" s="167"/>
    </row>
    <row r="701" spans="2:13" ht="13.5" thickBot="1">
      <c r="B701" s="16" t="s">
        <v>750</v>
      </c>
      <c r="C701" s="6">
        <v>1</v>
      </c>
      <c r="D701" s="6" t="s">
        <v>11</v>
      </c>
      <c r="E701" s="6">
        <v>1.18</v>
      </c>
      <c r="F701" s="13">
        <v>26180</v>
      </c>
      <c r="G701" s="13">
        <f>F701/1.2</f>
        <v>21816.666666666668</v>
      </c>
      <c r="H701" s="13">
        <f aca="true" t="shared" si="113" ref="H701:H711">F701/E701</f>
        <v>22186.440677966104</v>
      </c>
      <c r="I701" s="2">
        <v>1.18</v>
      </c>
      <c r="J701" s="13">
        <f>C701*F701</f>
        <v>26180</v>
      </c>
      <c r="K701" s="13"/>
      <c r="L701" s="13">
        <f aca="true" t="shared" si="114" ref="L701:L711">J701/I701</f>
        <v>22186.440677966104</v>
      </c>
      <c r="M701" s="95" t="s">
        <v>5</v>
      </c>
    </row>
    <row r="702" spans="2:13" ht="13.5" thickBot="1">
      <c r="B702" s="16" t="s">
        <v>751</v>
      </c>
      <c r="C702" s="6">
        <v>1</v>
      </c>
      <c r="D702" s="6" t="s">
        <v>11</v>
      </c>
      <c r="E702" s="6">
        <v>1.18</v>
      </c>
      <c r="F702" s="13">
        <v>14000</v>
      </c>
      <c r="G702" s="13">
        <f>F702/1.2</f>
        <v>11666.666666666668</v>
      </c>
      <c r="H702" s="13">
        <f t="shared" si="113"/>
        <v>11864.406779661018</v>
      </c>
      <c r="I702" s="2">
        <v>1.18</v>
      </c>
      <c r="J702" s="13">
        <f>C702*F702</f>
        <v>14000</v>
      </c>
      <c r="K702" s="13"/>
      <c r="L702" s="13">
        <f t="shared" si="114"/>
        <v>11864.406779661018</v>
      </c>
      <c r="M702" s="95" t="s">
        <v>5</v>
      </c>
    </row>
    <row r="703" spans="2:13" ht="13.5" thickBot="1">
      <c r="B703" s="21" t="s">
        <v>180</v>
      </c>
      <c r="C703" s="4"/>
      <c r="D703" s="4"/>
      <c r="E703" s="4">
        <v>1.18</v>
      </c>
      <c r="F703" s="12"/>
      <c r="G703" s="117">
        <f>F703/1.2</f>
        <v>0</v>
      </c>
      <c r="H703" s="18">
        <f t="shared" si="113"/>
        <v>0</v>
      </c>
      <c r="I703" s="3">
        <v>1.18</v>
      </c>
      <c r="J703" s="12"/>
      <c r="K703" s="12"/>
      <c r="L703" s="18">
        <f t="shared" si="114"/>
        <v>0</v>
      </c>
      <c r="M703" s="94" t="s">
        <v>6</v>
      </c>
    </row>
    <row r="704" spans="2:13" ht="13.5" thickBot="1">
      <c r="B704" s="20" t="s">
        <v>661</v>
      </c>
      <c r="C704" s="4">
        <v>1</v>
      </c>
      <c r="D704" s="4" t="s">
        <v>11</v>
      </c>
      <c r="E704" s="4">
        <v>1.18</v>
      </c>
      <c r="F704" s="12">
        <v>1700</v>
      </c>
      <c r="G704" s="117">
        <f aca="true" t="shared" si="115" ref="G704:G734">F704/1.2</f>
        <v>1416.6666666666667</v>
      </c>
      <c r="H704" s="12">
        <f t="shared" si="113"/>
        <v>1440.677966101695</v>
      </c>
      <c r="I704" s="3">
        <v>1.18</v>
      </c>
      <c r="J704" s="12">
        <f>C704*F704</f>
        <v>1700</v>
      </c>
      <c r="K704" s="12"/>
      <c r="L704" s="12">
        <f t="shared" si="114"/>
        <v>1440.677966101695</v>
      </c>
      <c r="M704" s="94" t="s">
        <v>6</v>
      </c>
    </row>
    <row r="705" spans="2:13" ht="13.5" thickBot="1">
      <c r="B705" s="20" t="s">
        <v>181</v>
      </c>
      <c r="C705" s="4"/>
      <c r="D705" s="4"/>
      <c r="E705" s="4">
        <v>1.18</v>
      </c>
      <c r="F705" s="12"/>
      <c r="G705" s="117">
        <f t="shared" si="115"/>
        <v>0</v>
      </c>
      <c r="H705" s="18">
        <f t="shared" si="113"/>
        <v>0</v>
      </c>
      <c r="I705" s="3">
        <v>1.18</v>
      </c>
      <c r="J705" s="12"/>
      <c r="K705" s="12"/>
      <c r="L705" s="18">
        <f t="shared" si="114"/>
        <v>0</v>
      </c>
      <c r="M705" s="94" t="s">
        <v>6</v>
      </c>
    </row>
    <row r="706" spans="2:13" ht="13.5" thickBot="1">
      <c r="B706" s="20" t="s">
        <v>182</v>
      </c>
      <c r="C706" s="4"/>
      <c r="D706" s="4"/>
      <c r="E706" s="4">
        <v>1.18</v>
      </c>
      <c r="F706" s="12"/>
      <c r="G706" s="117">
        <f t="shared" si="115"/>
        <v>0</v>
      </c>
      <c r="H706" s="18">
        <f t="shared" si="113"/>
        <v>0</v>
      </c>
      <c r="I706" s="3">
        <v>1.18</v>
      </c>
      <c r="J706" s="12"/>
      <c r="K706" s="12"/>
      <c r="L706" s="18">
        <f t="shared" si="114"/>
        <v>0</v>
      </c>
      <c r="M706" s="94" t="s">
        <v>6</v>
      </c>
    </row>
    <row r="707" spans="2:13" ht="13.5" thickBot="1">
      <c r="B707" s="20" t="s">
        <v>183</v>
      </c>
      <c r="C707" s="4"/>
      <c r="D707" s="4"/>
      <c r="E707" s="4">
        <v>1.18</v>
      </c>
      <c r="F707" s="12"/>
      <c r="G707" s="117">
        <f t="shared" si="115"/>
        <v>0</v>
      </c>
      <c r="H707" s="18">
        <f t="shared" si="113"/>
        <v>0</v>
      </c>
      <c r="I707" s="3">
        <v>1.18</v>
      </c>
      <c r="J707" s="12"/>
      <c r="K707" s="12"/>
      <c r="L707" s="18">
        <f t="shared" si="114"/>
        <v>0</v>
      </c>
      <c r="M707" s="94" t="s">
        <v>6</v>
      </c>
    </row>
    <row r="708" spans="2:13" ht="13.5" thickBot="1">
      <c r="B708" s="115" t="s">
        <v>786</v>
      </c>
      <c r="C708" s="116">
        <v>1</v>
      </c>
      <c r="D708" s="116" t="s">
        <v>11</v>
      </c>
      <c r="E708" s="116">
        <v>1.18</v>
      </c>
      <c r="F708" s="117">
        <v>780</v>
      </c>
      <c r="G708" s="117">
        <f t="shared" si="115"/>
        <v>650</v>
      </c>
      <c r="H708" s="117">
        <f t="shared" si="113"/>
        <v>661.0169491525425</v>
      </c>
      <c r="I708" s="118">
        <v>1.18</v>
      </c>
      <c r="J708" s="117">
        <f>C708*F708</f>
        <v>780</v>
      </c>
      <c r="K708" s="117"/>
      <c r="L708" s="117">
        <f t="shared" si="114"/>
        <v>661.0169491525425</v>
      </c>
      <c r="M708" s="94" t="s">
        <v>6</v>
      </c>
    </row>
    <row r="709" spans="2:13" ht="13.5" thickBot="1">
      <c r="B709" s="17" t="s">
        <v>638</v>
      </c>
      <c r="C709" s="6">
        <v>1</v>
      </c>
      <c r="D709" s="6" t="s">
        <v>11</v>
      </c>
      <c r="E709" s="6">
        <v>1.18</v>
      </c>
      <c r="F709" s="13">
        <v>120</v>
      </c>
      <c r="G709" s="13">
        <f t="shared" si="115"/>
        <v>100</v>
      </c>
      <c r="H709" s="13">
        <f t="shared" si="113"/>
        <v>101.69491525423729</v>
      </c>
      <c r="I709" s="2">
        <v>1.18</v>
      </c>
      <c r="J709" s="13">
        <f>C709*F709</f>
        <v>120</v>
      </c>
      <c r="K709" s="13"/>
      <c r="L709" s="13">
        <f t="shared" si="114"/>
        <v>101.69491525423729</v>
      </c>
      <c r="M709" s="95" t="s">
        <v>5</v>
      </c>
    </row>
    <row r="710" spans="2:13" ht="13.5" thickBot="1">
      <c r="B710" s="20" t="s">
        <v>637</v>
      </c>
      <c r="C710" s="4">
        <v>1</v>
      </c>
      <c r="D710" s="4" t="s">
        <v>11</v>
      </c>
      <c r="E710" s="4">
        <v>1.18</v>
      </c>
      <c r="F710" s="117">
        <v>8100</v>
      </c>
      <c r="G710" s="117">
        <f t="shared" si="115"/>
        <v>6750</v>
      </c>
      <c r="H710" s="117">
        <f t="shared" si="113"/>
        <v>6864.406779661017</v>
      </c>
      <c r="I710" s="118">
        <v>1.18</v>
      </c>
      <c r="J710" s="117">
        <f>C710*F710</f>
        <v>8100</v>
      </c>
      <c r="K710" s="117"/>
      <c r="L710" s="117">
        <f t="shared" si="114"/>
        <v>6864.406779661017</v>
      </c>
      <c r="M710" s="94" t="s">
        <v>6</v>
      </c>
    </row>
    <row r="711" spans="2:13" ht="13.5" thickBot="1">
      <c r="B711" s="20" t="s">
        <v>636</v>
      </c>
      <c r="C711" s="50">
        <v>1</v>
      </c>
      <c r="D711" s="4" t="s">
        <v>11</v>
      </c>
      <c r="E711" s="4">
        <v>1.18</v>
      </c>
      <c r="F711" s="117">
        <v>6345</v>
      </c>
      <c r="G711" s="117">
        <f t="shared" si="115"/>
        <v>5287.5</v>
      </c>
      <c r="H711" s="117">
        <f t="shared" si="113"/>
        <v>5377.118644067797</v>
      </c>
      <c r="I711" s="118">
        <v>1.18</v>
      </c>
      <c r="J711" s="117">
        <f>C711*F711</f>
        <v>6345</v>
      </c>
      <c r="K711" s="117"/>
      <c r="L711" s="117">
        <f t="shared" si="114"/>
        <v>5377.118644067797</v>
      </c>
      <c r="M711" s="94" t="s">
        <v>6</v>
      </c>
    </row>
    <row r="712" spans="2:13" ht="13.5" thickBot="1">
      <c r="B712" s="45" t="s">
        <v>639</v>
      </c>
      <c r="C712" s="4">
        <v>1</v>
      </c>
      <c r="D712" s="4" t="s">
        <v>11</v>
      </c>
      <c r="E712" s="4">
        <v>1.18</v>
      </c>
      <c r="F712" s="12"/>
      <c r="G712" s="117">
        <f t="shared" si="115"/>
        <v>0</v>
      </c>
      <c r="H712" s="12"/>
      <c r="I712" s="3"/>
      <c r="J712" s="12"/>
      <c r="K712" s="12"/>
      <c r="L712" s="12"/>
      <c r="M712" s="94" t="s">
        <v>6</v>
      </c>
    </row>
    <row r="713" spans="2:13" ht="13.5" thickBot="1">
      <c r="B713" s="45" t="s">
        <v>640</v>
      </c>
      <c r="C713" s="4">
        <v>1</v>
      </c>
      <c r="D713" s="4" t="s">
        <v>11</v>
      </c>
      <c r="E713" s="4">
        <v>1.18</v>
      </c>
      <c r="F713" s="12"/>
      <c r="G713" s="117">
        <f t="shared" si="115"/>
        <v>0</v>
      </c>
      <c r="H713" s="12"/>
      <c r="I713" s="3"/>
      <c r="J713" s="12"/>
      <c r="K713" s="12"/>
      <c r="L713" s="12"/>
      <c r="M713" s="94" t="s">
        <v>6</v>
      </c>
    </row>
    <row r="714" spans="2:13" ht="13.5" thickBot="1">
      <c r="B714" s="16" t="s">
        <v>664</v>
      </c>
      <c r="C714" s="6">
        <v>5</v>
      </c>
      <c r="D714" s="6" t="s">
        <v>4</v>
      </c>
      <c r="E714" s="6">
        <v>1.18</v>
      </c>
      <c r="F714" s="13">
        <v>600</v>
      </c>
      <c r="G714" s="13">
        <f t="shared" si="115"/>
        <v>500</v>
      </c>
      <c r="H714" s="13">
        <f>F714/E714</f>
        <v>508.4745762711865</v>
      </c>
      <c r="I714" s="2">
        <v>1.18</v>
      </c>
      <c r="J714" s="13">
        <f>C714*F714</f>
        <v>3000</v>
      </c>
      <c r="K714" s="13"/>
      <c r="L714" s="13">
        <f>J714/I714</f>
        <v>2542.3728813559323</v>
      </c>
      <c r="M714" s="95" t="s">
        <v>5</v>
      </c>
    </row>
    <row r="715" spans="2:13" ht="13.5" thickBot="1">
      <c r="B715" s="16" t="s">
        <v>673</v>
      </c>
      <c r="C715" s="6">
        <v>1</v>
      </c>
      <c r="D715" s="6" t="s">
        <v>11</v>
      </c>
      <c r="E715" s="6">
        <v>1.18</v>
      </c>
      <c r="F715" s="13">
        <v>800</v>
      </c>
      <c r="G715" s="13">
        <f t="shared" si="115"/>
        <v>666.6666666666667</v>
      </c>
      <c r="H715" s="13">
        <f>F715/E715</f>
        <v>677.9661016949153</v>
      </c>
      <c r="I715" s="2">
        <v>1.18</v>
      </c>
      <c r="J715" s="13">
        <f>C715*F715</f>
        <v>800</v>
      </c>
      <c r="K715" s="13"/>
      <c r="L715" s="13">
        <f>J715/I715</f>
        <v>677.9661016949153</v>
      </c>
      <c r="M715" s="95" t="s">
        <v>5</v>
      </c>
    </row>
    <row r="716" spans="2:13" ht="13.5" thickBot="1">
      <c r="B716" s="17" t="s">
        <v>630</v>
      </c>
      <c r="C716" s="6">
        <v>1</v>
      </c>
      <c r="D716" s="6" t="s">
        <v>11</v>
      </c>
      <c r="E716" s="6">
        <v>1.18</v>
      </c>
      <c r="F716" s="13">
        <v>750</v>
      </c>
      <c r="G716" s="13">
        <f t="shared" si="115"/>
        <v>625</v>
      </c>
      <c r="H716" s="13">
        <f>F716/E716</f>
        <v>635.5932203389831</v>
      </c>
      <c r="I716" s="2">
        <v>1.18</v>
      </c>
      <c r="J716" s="13">
        <f>C716*F716</f>
        <v>750</v>
      </c>
      <c r="K716" s="13"/>
      <c r="L716" s="13">
        <f>J716/I716</f>
        <v>635.5932203389831</v>
      </c>
      <c r="M716" s="95" t="s">
        <v>5</v>
      </c>
    </row>
    <row r="717" spans="2:13" ht="13.5" thickBot="1">
      <c r="B717" s="20" t="s">
        <v>675</v>
      </c>
      <c r="C717" s="4">
        <v>1</v>
      </c>
      <c r="D717" s="4" t="s">
        <v>11</v>
      </c>
      <c r="E717" s="4"/>
      <c r="F717" s="12">
        <v>1600</v>
      </c>
      <c r="G717" s="117">
        <f t="shared" si="115"/>
        <v>1333.3333333333335</v>
      </c>
      <c r="H717" s="12"/>
      <c r="I717" s="3"/>
      <c r="J717" s="12"/>
      <c r="K717" s="12"/>
      <c r="L717" s="12"/>
      <c r="M717" s="94" t="s">
        <v>14</v>
      </c>
    </row>
    <row r="718" spans="2:13" ht="13.5" thickBot="1">
      <c r="B718" s="17" t="s">
        <v>635</v>
      </c>
      <c r="C718" s="6">
        <v>1</v>
      </c>
      <c r="D718" s="6" t="s">
        <v>11</v>
      </c>
      <c r="E718" s="6">
        <v>1.18</v>
      </c>
      <c r="F718" s="13">
        <v>820</v>
      </c>
      <c r="G718" s="13">
        <f t="shared" si="115"/>
        <v>683.3333333333334</v>
      </c>
      <c r="H718" s="13">
        <f aca="true" t="shared" si="116" ref="H718:H750">F718/E718</f>
        <v>694.9152542372882</v>
      </c>
      <c r="I718" s="2">
        <v>1.18</v>
      </c>
      <c r="J718" s="13">
        <f>C718*F718</f>
        <v>820</v>
      </c>
      <c r="K718" s="13"/>
      <c r="L718" s="13">
        <f aca="true" t="shared" si="117" ref="L718:L750">J718/I718</f>
        <v>694.9152542372882</v>
      </c>
      <c r="M718" s="95" t="s">
        <v>5</v>
      </c>
    </row>
    <row r="719" spans="2:13" ht="13.5" thickBot="1">
      <c r="B719" s="20" t="s">
        <v>184</v>
      </c>
      <c r="C719" s="4"/>
      <c r="D719" s="4"/>
      <c r="E719" s="4">
        <v>1.18</v>
      </c>
      <c r="F719" s="12"/>
      <c r="G719" s="117">
        <f t="shared" si="115"/>
        <v>0</v>
      </c>
      <c r="H719" s="18">
        <f t="shared" si="116"/>
        <v>0</v>
      </c>
      <c r="I719" s="3">
        <v>1.18</v>
      </c>
      <c r="J719" s="12"/>
      <c r="K719" s="12"/>
      <c r="L719" s="18">
        <f t="shared" si="117"/>
        <v>0</v>
      </c>
      <c r="M719" s="94" t="s">
        <v>6</v>
      </c>
    </row>
    <row r="720" spans="2:13" ht="13.5" thickBot="1">
      <c r="B720" s="16" t="s">
        <v>204</v>
      </c>
      <c r="C720" s="6">
        <v>41</v>
      </c>
      <c r="D720" s="6" t="s">
        <v>246</v>
      </c>
      <c r="E720" s="6">
        <v>1.18</v>
      </c>
      <c r="F720" s="13">
        <v>94.5</v>
      </c>
      <c r="G720" s="13">
        <f t="shared" si="115"/>
        <v>78.75</v>
      </c>
      <c r="H720" s="13">
        <f t="shared" si="116"/>
        <v>80.08474576271188</v>
      </c>
      <c r="I720" s="2">
        <v>1.18</v>
      </c>
      <c r="J720" s="13">
        <f aca="true" t="shared" si="118" ref="J720:J734">C720*F720</f>
        <v>3874.5</v>
      </c>
      <c r="K720" s="13"/>
      <c r="L720" s="13">
        <f t="shared" si="117"/>
        <v>3283.474576271187</v>
      </c>
      <c r="M720" s="95" t="s">
        <v>5</v>
      </c>
    </row>
    <row r="721" spans="2:13" ht="13.5" thickBot="1">
      <c r="B721" s="16" t="s">
        <v>633</v>
      </c>
      <c r="C721" s="6">
        <v>1</v>
      </c>
      <c r="D721" s="6" t="s">
        <v>11</v>
      </c>
      <c r="E721" s="6">
        <v>1.18</v>
      </c>
      <c r="F721" s="13">
        <v>950</v>
      </c>
      <c r="G721" s="13">
        <f t="shared" si="115"/>
        <v>791.6666666666667</v>
      </c>
      <c r="H721" s="13">
        <f t="shared" si="116"/>
        <v>805.0847457627119</v>
      </c>
      <c r="I721" s="2">
        <v>1.18</v>
      </c>
      <c r="J721" s="13">
        <f t="shared" si="118"/>
        <v>950</v>
      </c>
      <c r="K721" s="13"/>
      <c r="L721" s="13">
        <f t="shared" si="117"/>
        <v>805.0847457627119</v>
      </c>
      <c r="M721" s="95" t="s">
        <v>5</v>
      </c>
    </row>
    <row r="722" spans="2:13" ht="13.5" thickBot="1">
      <c r="B722" s="16" t="s">
        <v>634</v>
      </c>
      <c r="C722" s="6">
        <v>1</v>
      </c>
      <c r="D722" s="6" t="s">
        <v>11</v>
      </c>
      <c r="E722" s="6">
        <v>1.18</v>
      </c>
      <c r="F722" s="13">
        <v>150</v>
      </c>
      <c r="G722" s="13">
        <f t="shared" si="115"/>
        <v>125</v>
      </c>
      <c r="H722" s="13">
        <f t="shared" si="116"/>
        <v>127.11864406779662</v>
      </c>
      <c r="I722" s="2">
        <v>1.18</v>
      </c>
      <c r="J722" s="13">
        <f t="shared" si="118"/>
        <v>150</v>
      </c>
      <c r="K722" s="13"/>
      <c r="L722" s="13">
        <f t="shared" si="117"/>
        <v>127.11864406779662</v>
      </c>
      <c r="M722" s="95" t="s">
        <v>5</v>
      </c>
    </row>
    <row r="723" spans="2:13" ht="13.5" thickBot="1">
      <c r="B723" s="88" t="s">
        <v>629</v>
      </c>
      <c r="C723" s="4">
        <v>41</v>
      </c>
      <c r="D723" s="4" t="s">
        <v>4</v>
      </c>
      <c r="E723" s="4">
        <v>1.18</v>
      </c>
      <c r="F723" s="12">
        <v>195</v>
      </c>
      <c r="G723" s="117">
        <f t="shared" si="115"/>
        <v>162.5</v>
      </c>
      <c r="H723" s="12">
        <f t="shared" si="116"/>
        <v>165.2542372881356</v>
      </c>
      <c r="I723" s="3">
        <v>1.18</v>
      </c>
      <c r="J723" s="12">
        <f t="shared" si="118"/>
        <v>7995</v>
      </c>
      <c r="K723" s="12"/>
      <c r="L723" s="12">
        <f t="shared" si="117"/>
        <v>6775.42372881356</v>
      </c>
      <c r="M723" s="94" t="s">
        <v>6</v>
      </c>
    </row>
    <row r="724" spans="2:13" ht="13.5" thickBot="1">
      <c r="B724" s="88" t="s">
        <v>738</v>
      </c>
      <c r="C724" s="4">
        <v>1</v>
      </c>
      <c r="D724" s="4" t="s">
        <v>11</v>
      </c>
      <c r="E724" s="4">
        <v>1.18</v>
      </c>
      <c r="F724" s="12">
        <v>2500</v>
      </c>
      <c r="G724" s="117">
        <f t="shared" si="115"/>
        <v>2083.3333333333335</v>
      </c>
      <c r="H724" s="12">
        <f t="shared" si="116"/>
        <v>2118.64406779661</v>
      </c>
      <c r="I724" s="3">
        <v>1.18</v>
      </c>
      <c r="J724" s="12">
        <f t="shared" si="118"/>
        <v>2500</v>
      </c>
      <c r="K724" s="12"/>
      <c r="L724" s="12">
        <f t="shared" si="117"/>
        <v>2118.64406779661</v>
      </c>
      <c r="M724" s="94" t="s">
        <v>6</v>
      </c>
    </row>
    <row r="725" spans="2:13" ht="13.5" thickBot="1">
      <c r="B725" s="88" t="s">
        <v>631</v>
      </c>
      <c r="C725" s="4">
        <v>1</v>
      </c>
      <c r="D725" s="4" t="s">
        <v>11</v>
      </c>
      <c r="E725" s="4">
        <v>1.18</v>
      </c>
      <c r="F725" s="12">
        <v>1500</v>
      </c>
      <c r="G725" s="117">
        <f t="shared" si="115"/>
        <v>1250</v>
      </c>
      <c r="H725" s="12">
        <f t="shared" si="116"/>
        <v>1271.1864406779662</v>
      </c>
      <c r="I725" s="3">
        <v>1.18</v>
      </c>
      <c r="J725" s="12">
        <f t="shared" si="118"/>
        <v>1500</v>
      </c>
      <c r="K725" s="12"/>
      <c r="L725" s="12">
        <f t="shared" si="117"/>
        <v>1271.1864406779662</v>
      </c>
      <c r="M725" s="94" t="s">
        <v>6</v>
      </c>
    </row>
    <row r="726" spans="2:13" ht="13.5" thickBot="1">
      <c r="B726" s="16" t="s">
        <v>632</v>
      </c>
      <c r="C726" s="6">
        <v>1</v>
      </c>
      <c r="D726" s="6" t="s">
        <v>11</v>
      </c>
      <c r="E726" s="6">
        <v>1.18</v>
      </c>
      <c r="F726" s="13">
        <v>400</v>
      </c>
      <c r="G726" s="13">
        <f t="shared" si="115"/>
        <v>333.33333333333337</v>
      </c>
      <c r="H726" s="13">
        <f t="shared" si="116"/>
        <v>338.98305084745766</v>
      </c>
      <c r="I726" s="2">
        <v>1.18</v>
      </c>
      <c r="J726" s="13">
        <f t="shared" si="118"/>
        <v>400</v>
      </c>
      <c r="K726" s="13"/>
      <c r="L726" s="13">
        <f t="shared" si="117"/>
        <v>338.98305084745766</v>
      </c>
      <c r="M726" s="95" t="s">
        <v>5</v>
      </c>
    </row>
    <row r="727" spans="2:13" ht="13.5" thickBot="1">
      <c r="B727" s="17" t="s">
        <v>192</v>
      </c>
      <c r="C727" s="6">
        <v>4</v>
      </c>
      <c r="D727" s="6" t="s">
        <v>4</v>
      </c>
      <c r="E727" s="6">
        <v>1.18</v>
      </c>
      <c r="F727" s="13">
        <v>520</v>
      </c>
      <c r="G727" s="13">
        <f t="shared" si="115"/>
        <v>433.33333333333337</v>
      </c>
      <c r="H727" s="13">
        <f t="shared" si="116"/>
        <v>440.67796610169495</v>
      </c>
      <c r="I727" s="2">
        <v>1.18</v>
      </c>
      <c r="J727" s="13">
        <f t="shared" si="118"/>
        <v>2080</v>
      </c>
      <c r="K727" s="13"/>
      <c r="L727" s="13">
        <f t="shared" si="117"/>
        <v>1762.7118644067798</v>
      </c>
      <c r="M727" s="95" t="s">
        <v>5</v>
      </c>
    </row>
    <row r="728" spans="2:13" ht="13.5" thickBot="1">
      <c r="B728" s="17" t="s">
        <v>740</v>
      </c>
      <c r="C728" s="6">
        <v>1</v>
      </c>
      <c r="D728" s="6" t="s">
        <v>11</v>
      </c>
      <c r="E728" s="6">
        <v>1.18</v>
      </c>
      <c r="F728" s="13">
        <v>780</v>
      </c>
      <c r="G728" s="13">
        <f t="shared" si="115"/>
        <v>650</v>
      </c>
      <c r="H728" s="13">
        <f t="shared" si="116"/>
        <v>661.0169491525425</v>
      </c>
      <c r="I728" s="2">
        <v>1.18</v>
      </c>
      <c r="J728" s="13">
        <f t="shared" si="118"/>
        <v>780</v>
      </c>
      <c r="K728" s="13"/>
      <c r="L728" s="13">
        <f t="shared" si="117"/>
        <v>661.0169491525425</v>
      </c>
      <c r="M728" s="95" t="s">
        <v>5</v>
      </c>
    </row>
    <row r="729" spans="2:13" ht="13.5" thickBot="1">
      <c r="B729" s="17" t="s">
        <v>590</v>
      </c>
      <c r="C729" s="6">
        <v>1</v>
      </c>
      <c r="D729" s="6" t="s">
        <v>11</v>
      </c>
      <c r="E729" s="6">
        <v>1.18</v>
      </c>
      <c r="F729" s="13">
        <v>510</v>
      </c>
      <c r="G729" s="13">
        <f t="shared" si="115"/>
        <v>425</v>
      </c>
      <c r="H729" s="13">
        <f t="shared" si="116"/>
        <v>432.2033898305085</v>
      </c>
      <c r="I729" s="2">
        <v>1.18</v>
      </c>
      <c r="J729" s="13">
        <f t="shared" si="118"/>
        <v>510</v>
      </c>
      <c r="K729" s="13"/>
      <c r="L729" s="13">
        <f t="shared" si="117"/>
        <v>432.2033898305085</v>
      </c>
      <c r="M729" s="95" t="s">
        <v>5</v>
      </c>
    </row>
    <row r="730" spans="2:13" ht="13.5" thickBot="1">
      <c r="B730" s="17" t="s">
        <v>591</v>
      </c>
      <c r="C730" s="6">
        <v>1</v>
      </c>
      <c r="D730" s="6" t="s">
        <v>11</v>
      </c>
      <c r="E730" s="6">
        <v>1.18</v>
      </c>
      <c r="F730" s="13">
        <v>300</v>
      </c>
      <c r="G730" s="13">
        <f t="shared" si="115"/>
        <v>250</v>
      </c>
      <c r="H730" s="13">
        <f t="shared" si="116"/>
        <v>254.23728813559325</v>
      </c>
      <c r="I730" s="2">
        <v>1.18</v>
      </c>
      <c r="J730" s="13">
        <f t="shared" si="118"/>
        <v>300</v>
      </c>
      <c r="K730" s="13"/>
      <c r="L730" s="13">
        <f t="shared" si="117"/>
        <v>254.23728813559325</v>
      </c>
      <c r="M730" s="95" t="s">
        <v>5</v>
      </c>
    </row>
    <row r="731" spans="2:13" ht="13.5" thickBot="1">
      <c r="B731" s="17" t="s">
        <v>647</v>
      </c>
      <c r="C731" s="6">
        <v>17</v>
      </c>
      <c r="D731" s="6" t="s">
        <v>4</v>
      </c>
      <c r="E731" s="6">
        <v>1.18</v>
      </c>
      <c r="F731" s="13">
        <v>190</v>
      </c>
      <c r="G731" s="13">
        <f t="shared" si="115"/>
        <v>158.33333333333334</v>
      </c>
      <c r="H731" s="13">
        <f t="shared" si="116"/>
        <v>161.0169491525424</v>
      </c>
      <c r="I731" s="2">
        <v>1.18</v>
      </c>
      <c r="J731" s="13">
        <f t="shared" si="118"/>
        <v>3230</v>
      </c>
      <c r="K731" s="13"/>
      <c r="L731" s="13">
        <f t="shared" si="117"/>
        <v>2737.2881355932204</v>
      </c>
      <c r="M731" s="95" t="s">
        <v>5</v>
      </c>
    </row>
    <row r="732" spans="2:13" ht="13.5" thickBot="1">
      <c r="B732" s="17" t="s">
        <v>648</v>
      </c>
      <c r="C732" s="6">
        <v>10</v>
      </c>
      <c r="D732" s="6" t="s">
        <v>4</v>
      </c>
      <c r="E732" s="6">
        <v>1.18</v>
      </c>
      <c r="F732" s="13">
        <v>300</v>
      </c>
      <c r="G732" s="13">
        <f t="shared" si="115"/>
        <v>250</v>
      </c>
      <c r="H732" s="13">
        <f t="shared" si="116"/>
        <v>254.23728813559325</v>
      </c>
      <c r="I732" s="2">
        <v>1.18</v>
      </c>
      <c r="J732" s="13">
        <f t="shared" si="118"/>
        <v>3000</v>
      </c>
      <c r="K732" s="13"/>
      <c r="L732" s="13">
        <f t="shared" si="117"/>
        <v>2542.3728813559323</v>
      </c>
      <c r="M732" s="95" t="s">
        <v>5</v>
      </c>
    </row>
    <row r="733" spans="2:13" ht="13.5" thickBot="1">
      <c r="B733" s="17" t="s">
        <v>807</v>
      </c>
      <c r="C733" s="6">
        <v>1</v>
      </c>
      <c r="D733" s="6" t="s">
        <v>11</v>
      </c>
      <c r="E733" s="6">
        <v>1.18</v>
      </c>
      <c r="F733" s="13">
        <v>600</v>
      </c>
      <c r="G733" s="13">
        <f t="shared" si="115"/>
        <v>500</v>
      </c>
      <c r="H733" s="13">
        <f t="shared" si="116"/>
        <v>508.4745762711865</v>
      </c>
      <c r="I733" s="2">
        <v>1.18</v>
      </c>
      <c r="J733" s="13">
        <f t="shared" si="118"/>
        <v>600</v>
      </c>
      <c r="K733" s="13"/>
      <c r="L733" s="13">
        <f t="shared" si="117"/>
        <v>508.4745762711865</v>
      </c>
      <c r="M733" s="95" t="s">
        <v>5</v>
      </c>
    </row>
    <row r="734" spans="2:13" ht="13.5" thickBot="1">
      <c r="B734" s="17" t="s">
        <v>649</v>
      </c>
      <c r="C734" s="6">
        <v>1</v>
      </c>
      <c r="D734" s="6" t="s">
        <v>11</v>
      </c>
      <c r="E734" s="6">
        <v>1.18</v>
      </c>
      <c r="F734" s="13">
        <v>400</v>
      </c>
      <c r="G734" s="13">
        <f t="shared" si="115"/>
        <v>333.33333333333337</v>
      </c>
      <c r="H734" s="13">
        <f t="shared" si="116"/>
        <v>338.98305084745766</v>
      </c>
      <c r="I734" s="2">
        <v>1.18</v>
      </c>
      <c r="J734" s="13">
        <f t="shared" si="118"/>
        <v>400</v>
      </c>
      <c r="K734" s="13"/>
      <c r="L734" s="13">
        <f t="shared" si="117"/>
        <v>338.98305084745766</v>
      </c>
      <c r="M734" s="95" t="s">
        <v>5</v>
      </c>
    </row>
    <row r="735" spans="2:13" ht="13.5" thickBot="1">
      <c r="B735" s="35" t="s">
        <v>654</v>
      </c>
      <c r="C735" s="6">
        <v>1</v>
      </c>
      <c r="D735" s="6" t="s">
        <v>11</v>
      </c>
      <c r="E735" s="6">
        <v>1.18</v>
      </c>
      <c r="F735" s="13">
        <v>4985</v>
      </c>
      <c r="G735" s="13">
        <f aca="true" t="shared" si="119" ref="G735:G753">F735/1.2</f>
        <v>4154.166666666667</v>
      </c>
      <c r="H735" s="13">
        <f t="shared" si="116"/>
        <v>4224.576271186441</v>
      </c>
      <c r="I735" s="2">
        <v>1.18</v>
      </c>
      <c r="J735" s="13">
        <v>4985</v>
      </c>
      <c r="K735" s="13"/>
      <c r="L735" s="13">
        <f t="shared" si="117"/>
        <v>4224.576271186441</v>
      </c>
      <c r="M735" s="95" t="s">
        <v>5</v>
      </c>
    </row>
    <row r="736" spans="2:13" ht="13.5" thickBot="1">
      <c r="B736" s="35" t="s">
        <v>655</v>
      </c>
      <c r="C736" s="6">
        <v>1</v>
      </c>
      <c r="D736" s="6" t="s">
        <v>11</v>
      </c>
      <c r="E736" s="6">
        <v>1.18</v>
      </c>
      <c r="F736" s="13">
        <v>1300</v>
      </c>
      <c r="G736" s="13">
        <f t="shared" si="119"/>
        <v>1083.3333333333335</v>
      </c>
      <c r="H736" s="13">
        <f t="shared" si="116"/>
        <v>1101.6949152542375</v>
      </c>
      <c r="I736" s="2">
        <v>1.18</v>
      </c>
      <c r="J736" s="13">
        <f>C736*F736</f>
        <v>1300</v>
      </c>
      <c r="K736" s="13"/>
      <c r="L736" s="13">
        <f t="shared" si="117"/>
        <v>1101.6949152542375</v>
      </c>
      <c r="M736" s="95" t="s">
        <v>5</v>
      </c>
    </row>
    <row r="737" spans="2:13" ht="13.5" thickBot="1">
      <c r="B737" s="35" t="s">
        <v>656</v>
      </c>
      <c r="C737" s="6">
        <v>1</v>
      </c>
      <c r="D737" s="6" t="s">
        <v>11</v>
      </c>
      <c r="E737" s="6">
        <v>1.18</v>
      </c>
      <c r="F737" s="13">
        <v>850</v>
      </c>
      <c r="G737" s="13">
        <f t="shared" si="119"/>
        <v>708.3333333333334</v>
      </c>
      <c r="H737" s="13">
        <f t="shared" si="116"/>
        <v>720.3389830508474</v>
      </c>
      <c r="I737" s="2">
        <v>1.18</v>
      </c>
      <c r="J737" s="13">
        <f>C737*F737</f>
        <v>850</v>
      </c>
      <c r="K737" s="13"/>
      <c r="L737" s="13">
        <f t="shared" si="117"/>
        <v>720.3389830508474</v>
      </c>
      <c r="M737" s="95" t="s">
        <v>5</v>
      </c>
    </row>
    <row r="738" spans="2:13" ht="13.5" thickBot="1">
      <c r="B738" s="35" t="s">
        <v>657</v>
      </c>
      <c r="C738" s="6">
        <v>1</v>
      </c>
      <c r="D738" s="6" t="s">
        <v>11</v>
      </c>
      <c r="E738" s="6">
        <v>1.18</v>
      </c>
      <c r="F738" s="13">
        <v>400</v>
      </c>
      <c r="G738" s="13">
        <f t="shared" si="119"/>
        <v>333.33333333333337</v>
      </c>
      <c r="H738" s="13">
        <f t="shared" si="116"/>
        <v>338.98305084745766</v>
      </c>
      <c r="I738" s="2">
        <v>1.18</v>
      </c>
      <c r="J738" s="13">
        <v>320</v>
      </c>
      <c r="K738" s="13"/>
      <c r="L738" s="13">
        <f t="shared" si="117"/>
        <v>271.1864406779661</v>
      </c>
      <c r="M738" s="95" t="s">
        <v>5</v>
      </c>
    </row>
    <row r="739" spans="2:13" ht="13.5" thickBot="1">
      <c r="B739" s="17" t="s">
        <v>710</v>
      </c>
      <c r="C739" s="6">
        <v>1</v>
      </c>
      <c r="D739" s="6" t="s">
        <v>11</v>
      </c>
      <c r="E739" s="6">
        <v>1.18</v>
      </c>
      <c r="F739" s="13">
        <v>945</v>
      </c>
      <c r="G739" s="13">
        <f t="shared" si="119"/>
        <v>787.5</v>
      </c>
      <c r="H739" s="13">
        <f t="shared" si="116"/>
        <v>800.8474576271187</v>
      </c>
      <c r="I739" s="2">
        <v>1.18</v>
      </c>
      <c r="J739" s="13">
        <f aca="true" t="shared" si="120" ref="J739:J747">C739*F739</f>
        <v>945</v>
      </c>
      <c r="K739" s="13"/>
      <c r="L739" s="13">
        <f t="shared" si="117"/>
        <v>800.8474576271187</v>
      </c>
      <c r="M739" s="95" t="s">
        <v>5</v>
      </c>
    </row>
    <row r="740" spans="2:13" ht="13.5" thickBot="1">
      <c r="B740" s="17" t="s">
        <v>658</v>
      </c>
      <c r="C740" s="6">
        <v>1</v>
      </c>
      <c r="D740" s="6" t="s">
        <v>11</v>
      </c>
      <c r="E740" s="6">
        <v>1.18</v>
      </c>
      <c r="F740" s="13">
        <v>945</v>
      </c>
      <c r="G740" s="13">
        <f t="shared" si="119"/>
        <v>787.5</v>
      </c>
      <c r="H740" s="13">
        <f t="shared" si="116"/>
        <v>800.8474576271187</v>
      </c>
      <c r="I740" s="2">
        <v>1.18</v>
      </c>
      <c r="J740" s="13">
        <f t="shared" si="120"/>
        <v>945</v>
      </c>
      <c r="K740" s="13"/>
      <c r="L740" s="13">
        <f t="shared" si="117"/>
        <v>800.8474576271187</v>
      </c>
      <c r="M740" s="95" t="s">
        <v>5</v>
      </c>
    </row>
    <row r="741" spans="2:13" ht="13.5" thickBot="1">
      <c r="B741" s="17" t="s">
        <v>659</v>
      </c>
      <c r="C741" s="6">
        <v>1</v>
      </c>
      <c r="D741" s="6" t="s">
        <v>11</v>
      </c>
      <c r="E741" s="6">
        <v>1.18</v>
      </c>
      <c r="F741" s="13">
        <v>200</v>
      </c>
      <c r="G741" s="13">
        <f t="shared" si="119"/>
        <v>166.66666666666669</v>
      </c>
      <c r="H741" s="13">
        <f t="shared" si="116"/>
        <v>169.49152542372883</v>
      </c>
      <c r="I741" s="2">
        <v>1.18</v>
      </c>
      <c r="J741" s="13">
        <f t="shared" si="120"/>
        <v>200</v>
      </c>
      <c r="K741" s="13"/>
      <c r="L741" s="13">
        <f t="shared" si="117"/>
        <v>169.49152542372883</v>
      </c>
      <c r="M741" s="95" t="s">
        <v>5</v>
      </c>
    </row>
    <row r="742" spans="2:13" ht="13.5" thickBot="1">
      <c r="B742" s="17" t="s">
        <v>692</v>
      </c>
      <c r="C742" s="6">
        <v>1</v>
      </c>
      <c r="D742" s="6" t="s">
        <v>11</v>
      </c>
      <c r="E742" s="6">
        <v>1.18</v>
      </c>
      <c r="F742" s="13">
        <v>1550</v>
      </c>
      <c r="G742" s="13">
        <f t="shared" si="119"/>
        <v>1291.6666666666667</v>
      </c>
      <c r="H742" s="13">
        <f t="shared" si="116"/>
        <v>1313.5593220338983</v>
      </c>
      <c r="I742" s="2">
        <v>1.18</v>
      </c>
      <c r="J742" s="13">
        <f t="shared" si="120"/>
        <v>1550</v>
      </c>
      <c r="K742" s="13"/>
      <c r="L742" s="13">
        <f t="shared" si="117"/>
        <v>1313.5593220338983</v>
      </c>
      <c r="M742" s="95" t="s">
        <v>5</v>
      </c>
    </row>
    <row r="743" spans="2:13" ht="13.5" thickBot="1">
      <c r="B743" s="17" t="s">
        <v>651</v>
      </c>
      <c r="C743" s="6">
        <v>5</v>
      </c>
      <c r="D743" s="6" t="s">
        <v>4</v>
      </c>
      <c r="E743" s="6">
        <v>1.18</v>
      </c>
      <c r="F743" s="13">
        <v>675</v>
      </c>
      <c r="G743" s="13">
        <f t="shared" si="119"/>
        <v>562.5</v>
      </c>
      <c r="H743" s="13">
        <f t="shared" si="116"/>
        <v>572.0338983050848</v>
      </c>
      <c r="I743" s="2">
        <v>1.18</v>
      </c>
      <c r="J743" s="13">
        <f t="shared" si="120"/>
        <v>3375</v>
      </c>
      <c r="K743" s="13"/>
      <c r="L743" s="13">
        <f t="shared" si="117"/>
        <v>2860.169491525424</v>
      </c>
      <c r="M743" s="95" t="s">
        <v>5</v>
      </c>
    </row>
    <row r="744" spans="2:13" ht="13.5" thickBot="1">
      <c r="B744" s="17" t="s">
        <v>652</v>
      </c>
      <c r="C744" s="6">
        <v>1</v>
      </c>
      <c r="D744" s="6" t="s">
        <v>4</v>
      </c>
      <c r="E744" s="6">
        <v>1.18</v>
      </c>
      <c r="F744" s="13">
        <v>945</v>
      </c>
      <c r="G744" s="13">
        <f t="shared" si="119"/>
        <v>787.5</v>
      </c>
      <c r="H744" s="13">
        <f t="shared" si="116"/>
        <v>800.8474576271187</v>
      </c>
      <c r="I744" s="2">
        <v>1.18</v>
      </c>
      <c r="J744" s="13">
        <f t="shared" si="120"/>
        <v>945</v>
      </c>
      <c r="K744" s="13"/>
      <c r="L744" s="13">
        <f t="shared" si="117"/>
        <v>800.8474576271187</v>
      </c>
      <c r="M744" s="95" t="s">
        <v>5</v>
      </c>
    </row>
    <row r="745" spans="2:13" ht="13.5" thickBot="1">
      <c r="B745" s="17" t="s">
        <v>653</v>
      </c>
      <c r="C745" s="6">
        <v>1</v>
      </c>
      <c r="D745" s="6" t="s">
        <v>11</v>
      </c>
      <c r="E745" s="6">
        <v>1.18</v>
      </c>
      <c r="F745" s="13">
        <v>500</v>
      </c>
      <c r="G745" s="13">
        <f t="shared" si="119"/>
        <v>416.6666666666667</v>
      </c>
      <c r="H745" s="13">
        <f t="shared" si="116"/>
        <v>423.7288135593221</v>
      </c>
      <c r="I745" s="2">
        <v>1.18</v>
      </c>
      <c r="J745" s="13">
        <f t="shared" si="120"/>
        <v>500</v>
      </c>
      <c r="K745" s="13"/>
      <c r="L745" s="13">
        <f t="shared" si="117"/>
        <v>423.7288135593221</v>
      </c>
      <c r="M745" s="95" t="s">
        <v>5</v>
      </c>
    </row>
    <row r="746" spans="2:13" ht="13.5" thickBot="1">
      <c r="B746" s="17" t="s">
        <v>660</v>
      </c>
      <c r="C746" s="6">
        <v>1</v>
      </c>
      <c r="D746" s="6" t="s">
        <v>11</v>
      </c>
      <c r="E746" s="6">
        <v>1.18</v>
      </c>
      <c r="F746" s="13">
        <v>1280</v>
      </c>
      <c r="G746" s="13">
        <f t="shared" si="119"/>
        <v>1066.6666666666667</v>
      </c>
      <c r="H746" s="13">
        <f t="shared" si="116"/>
        <v>1084.7457627118645</v>
      </c>
      <c r="I746" s="2">
        <v>1.18</v>
      </c>
      <c r="J746" s="13">
        <f t="shared" si="120"/>
        <v>1280</v>
      </c>
      <c r="K746" s="13"/>
      <c r="L746" s="13">
        <f t="shared" si="117"/>
        <v>1084.7457627118645</v>
      </c>
      <c r="M746" s="95" t="s">
        <v>5</v>
      </c>
    </row>
    <row r="747" spans="2:13" ht="13.5" thickBot="1">
      <c r="B747" s="17" t="s">
        <v>660</v>
      </c>
      <c r="C747" s="6">
        <v>1</v>
      </c>
      <c r="D747" s="6" t="s">
        <v>11</v>
      </c>
      <c r="E747" s="6">
        <v>1.18</v>
      </c>
      <c r="F747" s="13">
        <v>660</v>
      </c>
      <c r="G747" s="13">
        <f t="shared" si="119"/>
        <v>550</v>
      </c>
      <c r="H747" s="13">
        <f t="shared" si="116"/>
        <v>559.3220338983051</v>
      </c>
      <c r="I747" s="2">
        <v>1.18</v>
      </c>
      <c r="J747" s="13">
        <f t="shared" si="120"/>
        <v>660</v>
      </c>
      <c r="K747" s="13"/>
      <c r="L747" s="33">
        <f t="shared" si="117"/>
        <v>559.3220338983051</v>
      </c>
      <c r="M747" s="95" t="s">
        <v>5</v>
      </c>
    </row>
    <row r="748" spans="2:13" ht="13.5" thickBot="1">
      <c r="B748" s="20" t="s">
        <v>185</v>
      </c>
      <c r="C748" s="4"/>
      <c r="D748" s="4"/>
      <c r="E748" s="4">
        <v>1.18</v>
      </c>
      <c r="F748" s="12"/>
      <c r="G748" s="117">
        <f t="shared" si="119"/>
        <v>0</v>
      </c>
      <c r="H748" s="18">
        <f t="shared" si="116"/>
        <v>0</v>
      </c>
      <c r="I748" s="3">
        <v>1.18</v>
      </c>
      <c r="J748" s="12"/>
      <c r="K748" s="12"/>
      <c r="L748" s="18">
        <f t="shared" si="117"/>
        <v>0</v>
      </c>
      <c r="M748" s="94" t="s">
        <v>6</v>
      </c>
    </row>
    <row r="749" spans="2:13" ht="13.5" thickBot="1">
      <c r="B749" s="17" t="s">
        <v>714</v>
      </c>
      <c r="C749" s="6">
        <v>1</v>
      </c>
      <c r="D749" s="6" t="s">
        <v>11</v>
      </c>
      <c r="E749" s="6">
        <v>1.18</v>
      </c>
      <c r="F749" s="13">
        <v>1890</v>
      </c>
      <c r="G749" s="13">
        <f>F749/1.2</f>
        <v>1575</v>
      </c>
      <c r="H749" s="13">
        <f>F749/E749</f>
        <v>1601.6949152542375</v>
      </c>
      <c r="I749" s="2">
        <v>1.18</v>
      </c>
      <c r="J749" s="13">
        <f>C749*F749</f>
        <v>1890</v>
      </c>
      <c r="K749" s="13"/>
      <c r="L749" s="13">
        <f>J749/I749</f>
        <v>1601.6949152542375</v>
      </c>
      <c r="M749" s="94" t="s">
        <v>6</v>
      </c>
    </row>
    <row r="750" spans="2:13" ht="13.5" thickBot="1">
      <c r="B750" s="17" t="s">
        <v>850</v>
      </c>
      <c r="C750" s="6">
        <v>1</v>
      </c>
      <c r="D750" s="6" t="s">
        <v>11</v>
      </c>
      <c r="E750" s="6">
        <v>1.18</v>
      </c>
      <c r="F750" s="13">
        <v>460</v>
      </c>
      <c r="G750" s="13">
        <f t="shared" si="119"/>
        <v>383.33333333333337</v>
      </c>
      <c r="H750" s="13">
        <f t="shared" si="116"/>
        <v>389.8305084745763</v>
      </c>
      <c r="I750" s="2">
        <v>1.18</v>
      </c>
      <c r="J750" s="13">
        <f>C750*F750</f>
        <v>460</v>
      </c>
      <c r="K750" s="13"/>
      <c r="L750" s="13">
        <f t="shared" si="117"/>
        <v>389.8305084745763</v>
      </c>
      <c r="M750" s="94" t="s">
        <v>6</v>
      </c>
    </row>
    <row r="751" spans="2:13" ht="13.5" thickBot="1">
      <c r="B751" s="17" t="s">
        <v>665</v>
      </c>
      <c r="C751" s="6">
        <v>1</v>
      </c>
      <c r="D751" s="6" t="s">
        <v>11</v>
      </c>
      <c r="E751" s="6">
        <v>1.18</v>
      </c>
      <c r="F751" s="13"/>
      <c r="G751" s="13">
        <f t="shared" si="119"/>
        <v>0</v>
      </c>
      <c r="H751" s="13"/>
      <c r="I751" s="2"/>
      <c r="J751" s="13"/>
      <c r="K751" s="13"/>
      <c r="L751" s="13"/>
      <c r="M751" s="94" t="s">
        <v>6</v>
      </c>
    </row>
    <row r="752" spans="2:13" ht="13.5" thickBot="1">
      <c r="B752" s="17" t="s">
        <v>666</v>
      </c>
      <c r="C752" s="6">
        <v>1</v>
      </c>
      <c r="D752" s="6" t="s">
        <v>11</v>
      </c>
      <c r="E752" s="6">
        <v>1.18</v>
      </c>
      <c r="F752" s="13"/>
      <c r="G752" s="13">
        <f t="shared" si="119"/>
        <v>0</v>
      </c>
      <c r="H752" s="13"/>
      <c r="I752" s="2"/>
      <c r="J752" s="13"/>
      <c r="K752" s="13"/>
      <c r="L752" s="13"/>
      <c r="M752" s="94" t="s">
        <v>6</v>
      </c>
    </row>
    <row r="753" spans="2:13" ht="13.5" thickBot="1">
      <c r="B753" s="17" t="s">
        <v>650</v>
      </c>
      <c r="C753" s="6">
        <v>5</v>
      </c>
      <c r="D753" s="6" t="s">
        <v>4</v>
      </c>
      <c r="E753" s="6">
        <v>1.18</v>
      </c>
      <c r="F753" s="13">
        <v>276</v>
      </c>
      <c r="G753" s="13">
        <f t="shared" si="119"/>
        <v>230</v>
      </c>
      <c r="H753" s="13">
        <f>F753/E753</f>
        <v>233.89830508474577</v>
      </c>
      <c r="I753" s="2">
        <v>1.18</v>
      </c>
      <c r="J753" s="13">
        <f>C753*F753</f>
        <v>1380</v>
      </c>
      <c r="K753" s="13"/>
      <c r="L753" s="13">
        <f>J753/I753</f>
        <v>1169.491525423729</v>
      </c>
      <c r="M753" s="94" t="s">
        <v>6</v>
      </c>
    </row>
    <row r="754" spans="2:13" ht="13.5" thickBot="1">
      <c r="B754" s="17" t="s">
        <v>650</v>
      </c>
      <c r="C754" s="6">
        <v>1</v>
      </c>
      <c r="D754" s="6" t="s">
        <v>11</v>
      </c>
      <c r="E754" s="6">
        <v>1.18</v>
      </c>
      <c r="F754" s="13">
        <v>500</v>
      </c>
      <c r="G754" s="13">
        <f aca="true" t="shared" si="121" ref="G754:G759">F754/1.2</f>
        <v>416.6666666666667</v>
      </c>
      <c r="H754" s="13">
        <f>F754/E754</f>
        <v>423.7288135593221</v>
      </c>
      <c r="I754" s="2">
        <v>1.18</v>
      </c>
      <c r="J754" s="13">
        <f>C754*F754</f>
        <v>500</v>
      </c>
      <c r="K754" s="13"/>
      <c r="L754" s="13">
        <f>J754/I754</f>
        <v>423.7288135593221</v>
      </c>
      <c r="M754" s="94" t="s">
        <v>6</v>
      </c>
    </row>
    <row r="755" spans="2:13" ht="13.5" thickBot="1">
      <c r="B755" s="20" t="s">
        <v>186</v>
      </c>
      <c r="C755" s="4"/>
      <c r="D755" s="4"/>
      <c r="E755" s="4">
        <v>1.18</v>
      </c>
      <c r="F755" s="12"/>
      <c r="G755" s="117">
        <f t="shared" si="121"/>
        <v>0</v>
      </c>
      <c r="H755" s="18">
        <f>F755/E755</f>
        <v>0</v>
      </c>
      <c r="I755" s="3">
        <v>1.18</v>
      </c>
      <c r="J755" s="12"/>
      <c r="K755" s="12"/>
      <c r="L755" s="18">
        <f>J755/I755</f>
        <v>0</v>
      </c>
      <c r="M755" s="94" t="s">
        <v>6</v>
      </c>
    </row>
    <row r="756" spans="2:13" ht="13.5" thickBot="1">
      <c r="B756" s="17" t="s">
        <v>644</v>
      </c>
      <c r="C756" s="6" t="s">
        <v>645</v>
      </c>
      <c r="D756" s="6" t="s">
        <v>4</v>
      </c>
      <c r="E756" s="6">
        <v>1.18</v>
      </c>
      <c r="F756" s="13"/>
      <c r="G756" s="13">
        <f t="shared" si="121"/>
        <v>0</v>
      </c>
      <c r="H756" s="13"/>
      <c r="I756" s="2">
        <v>1.18</v>
      </c>
      <c r="J756" s="13"/>
      <c r="K756" s="13"/>
      <c r="L756" s="13"/>
      <c r="M756" s="94" t="s">
        <v>6</v>
      </c>
    </row>
    <row r="757" spans="2:13" ht="13.5" thickBot="1">
      <c r="B757" s="17" t="s">
        <v>641</v>
      </c>
      <c r="C757" s="6">
        <v>1</v>
      </c>
      <c r="D757" s="6" t="s">
        <v>11</v>
      </c>
      <c r="E757" s="6">
        <v>1.18</v>
      </c>
      <c r="F757" s="13">
        <v>900</v>
      </c>
      <c r="G757" s="13">
        <f t="shared" si="121"/>
        <v>750</v>
      </c>
      <c r="H757" s="13">
        <f>F757/E757</f>
        <v>762.7118644067797</v>
      </c>
      <c r="I757" s="2">
        <v>1.18</v>
      </c>
      <c r="J757" s="13">
        <f>C757*F757</f>
        <v>900</v>
      </c>
      <c r="K757" s="13"/>
      <c r="L757" s="13">
        <f>J757/I757</f>
        <v>762.7118644067797</v>
      </c>
      <c r="M757" s="95" t="s">
        <v>5</v>
      </c>
    </row>
    <row r="758" spans="2:13" ht="13.5" thickBot="1">
      <c r="B758" s="20" t="s">
        <v>187</v>
      </c>
      <c r="C758" s="4">
        <v>50</v>
      </c>
      <c r="D758" s="4" t="s">
        <v>4</v>
      </c>
      <c r="E758" s="4">
        <v>1.18</v>
      </c>
      <c r="F758" s="12"/>
      <c r="G758" s="117">
        <f t="shared" si="121"/>
        <v>0</v>
      </c>
      <c r="H758" s="12"/>
      <c r="I758" s="3"/>
      <c r="J758" s="12"/>
      <c r="K758" s="12"/>
      <c r="L758" s="12"/>
      <c r="M758" s="94" t="s">
        <v>14</v>
      </c>
    </row>
    <row r="759" spans="2:13" ht="13.5" thickBot="1">
      <c r="B759" s="20" t="s">
        <v>217</v>
      </c>
      <c r="C759" s="4" t="s">
        <v>218</v>
      </c>
      <c r="D759" s="4" t="s">
        <v>11</v>
      </c>
      <c r="E759" s="4">
        <v>1.18</v>
      </c>
      <c r="F759" s="12"/>
      <c r="G759" s="117">
        <f t="shared" si="121"/>
        <v>0</v>
      </c>
      <c r="H759" s="12"/>
      <c r="I759" s="3">
        <v>1.18</v>
      </c>
      <c r="J759" s="12"/>
      <c r="K759" s="12"/>
      <c r="L759" s="12"/>
      <c r="M759" s="94" t="s">
        <v>14</v>
      </c>
    </row>
    <row r="760" spans="2:13" ht="13.5" thickBot="1">
      <c r="B760" s="17" t="s">
        <v>789</v>
      </c>
      <c r="C760" s="6">
        <v>1</v>
      </c>
      <c r="D760" s="6" t="s">
        <v>11</v>
      </c>
      <c r="E760" s="4">
        <v>1.18</v>
      </c>
      <c r="F760" s="13">
        <v>6800</v>
      </c>
      <c r="G760" s="13">
        <f>F760/1.2</f>
        <v>5666.666666666667</v>
      </c>
      <c r="H760" s="13">
        <f aca="true" t="shared" si="122" ref="H760:H767">F760/E760</f>
        <v>5762.71186440678</v>
      </c>
      <c r="I760" s="3">
        <v>1.18</v>
      </c>
      <c r="J760" s="13">
        <f aca="true" t="shared" si="123" ref="J760:J766">C760*F760</f>
        <v>6800</v>
      </c>
      <c r="K760" s="13"/>
      <c r="L760" s="13">
        <f>J760/I760</f>
        <v>5762.71186440678</v>
      </c>
      <c r="M760" s="94" t="s">
        <v>6</v>
      </c>
    </row>
    <row r="761" spans="2:13" ht="13.5" thickBot="1">
      <c r="B761" s="17" t="s">
        <v>642</v>
      </c>
      <c r="C761" s="6">
        <v>1</v>
      </c>
      <c r="D761" s="6" t="s">
        <v>11</v>
      </c>
      <c r="E761" s="6">
        <v>1.18</v>
      </c>
      <c r="F761" s="13">
        <v>17100</v>
      </c>
      <c r="G761" s="13">
        <f>F761/1.2</f>
        <v>14250</v>
      </c>
      <c r="H761" s="13">
        <f t="shared" si="122"/>
        <v>14491.525423728814</v>
      </c>
      <c r="I761" s="2">
        <v>1.18</v>
      </c>
      <c r="J761" s="13">
        <f t="shared" si="123"/>
        <v>17100</v>
      </c>
      <c r="K761" s="13"/>
      <c r="L761" s="13">
        <f>J761/I761</f>
        <v>14491.525423728814</v>
      </c>
      <c r="M761" s="95" t="s">
        <v>5</v>
      </c>
    </row>
    <row r="762" spans="2:13" ht="13.5" thickBot="1">
      <c r="B762" s="17" t="s">
        <v>643</v>
      </c>
      <c r="C762" s="6">
        <v>1</v>
      </c>
      <c r="D762" s="6" t="s">
        <v>11</v>
      </c>
      <c r="E762" s="6">
        <v>1.18</v>
      </c>
      <c r="F762" s="13">
        <v>580</v>
      </c>
      <c r="G762" s="13">
        <f>F762/1.2</f>
        <v>483.33333333333337</v>
      </c>
      <c r="H762" s="13">
        <f t="shared" si="122"/>
        <v>491.52542372881356</v>
      </c>
      <c r="I762" s="2">
        <v>1.18</v>
      </c>
      <c r="J762" s="13">
        <f t="shared" si="123"/>
        <v>580</v>
      </c>
      <c r="K762" s="13"/>
      <c r="L762" s="13">
        <f>J762/I762</f>
        <v>491.52542372881356</v>
      </c>
      <c r="M762" s="95" t="s">
        <v>5</v>
      </c>
    </row>
    <row r="763" spans="2:13" ht="13.5" thickBot="1">
      <c r="B763" s="20" t="s">
        <v>188</v>
      </c>
      <c r="C763" s="4">
        <v>45</v>
      </c>
      <c r="D763" s="4" t="s">
        <v>4</v>
      </c>
      <c r="E763" s="4">
        <v>1.18</v>
      </c>
      <c r="F763" s="12">
        <v>116.2</v>
      </c>
      <c r="G763" s="117">
        <f aca="true" t="shared" si="124" ref="G763:G770">F763/1.2</f>
        <v>96.83333333333334</v>
      </c>
      <c r="H763" s="12">
        <f t="shared" si="122"/>
        <v>98.47457627118645</v>
      </c>
      <c r="I763" s="3">
        <v>1.18</v>
      </c>
      <c r="J763" s="12">
        <f t="shared" si="123"/>
        <v>5229</v>
      </c>
      <c r="K763" s="12"/>
      <c r="L763" s="12">
        <f>J763/I763</f>
        <v>4431.35593220339</v>
      </c>
      <c r="M763" s="94" t="s">
        <v>6</v>
      </c>
    </row>
    <row r="764" spans="2:13" ht="13.5" thickBot="1">
      <c r="B764" s="17" t="s">
        <v>189</v>
      </c>
      <c r="C764" s="6">
        <v>60</v>
      </c>
      <c r="D764" s="6" t="s">
        <v>4</v>
      </c>
      <c r="E764" s="6">
        <v>1.18</v>
      </c>
      <c r="F764" s="33">
        <v>130</v>
      </c>
      <c r="G764" s="13">
        <f t="shared" si="124"/>
        <v>108.33333333333334</v>
      </c>
      <c r="H764" s="33">
        <f t="shared" si="122"/>
        <v>110.16949152542374</v>
      </c>
      <c r="I764" s="40"/>
      <c r="J764" s="33">
        <f t="shared" si="123"/>
        <v>7800</v>
      </c>
      <c r="K764" s="33"/>
      <c r="L764" s="33"/>
      <c r="M764" s="94" t="s">
        <v>6</v>
      </c>
    </row>
    <row r="765" spans="2:13" ht="13.5" thickBot="1">
      <c r="B765" s="20" t="s">
        <v>190</v>
      </c>
      <c r="C765" s="4">
        <v>55</v>
      </c>
      <c r="D765" s="4" t="s">
        <v>4</v>
      </c>
      <c r="E765" s="4">
        <v>1.18</v>
      </c>
      <c r="F765" s="12">
        <v>130</v>
      </c>
      <c r="G765" s="117">
        <f t="shared" si="124"/>
        <v>108.33333333333334</v>
      </c>
      <c r="H765" s="12">
        <f t="shared" si="122"/>
        <v>110.16949152542374</v>
      </c>
      <c r="I765" s="3">
        <v>1.18</v>
      </c>
      <c r="J765" s="12">
        <f t="shared" si="123"/>
        <v>7150</v>
      </c>
      <c r="K765" s="12"/>
      <c r="L765" s="12">
        <f>J765/I765</f>
        <v>6059.322033898306</v>
      </c>
      <c r="M765" s="94" t="s">
        <v>6</v>
      </c>
    </row>
    <row r="766" spans="2:13" ht="13.5" thickBot="1">
      <c r="B766" s="35" t="s">
        <v>686</v>
      </c>
      <c r="C766" s="6">
        <v>1</v>
      </c>
      <c r="D766" s="6" t="s">
        <v>11</v>
      </c>
      <c r="E766" s="6">
        <v>1.18</v>
      </c>
      <c r="F766" s="13">
        <v>6680</v>
      </c>
      <c r="G766" s="13">
        <f t="shared" si="124"/>
        <v>5566.666666666667</v>
      </c>
      <c r="H766" s="13">
        <f t="shared" si="122"/>
        <v>5661.016949152543</v>
      </c>
      <c r="I766" s="2">
        <v>1.18</v>
      </c>
      <c r="J766" s="13">
        <f t="shared" si="123"/>
        <v>6680</v>
      </c>
      <c r="K766" s="13"/>
      <c r="L766" s="13">
        <f>J766/I766</f>
        <v>5661.016949152543</v>
      </c>
      <c r="M766" s="94" t="s">
        <v>6</v>
      </c>
    </row>
    <row r="767" spans="2:13" ht="13.5" thickBot="1">
      <c r="B767" s="20" t="s">
        <v>191</v>
      </c>
      <c r="C767" s="4"/>
      <c r="D767" s="4"/>
      <c r="E767" s="4">
        <v>1.18</v>
      </c>
      <c r="F767" s="12"/>
      <c r="G767" s="117">
        <f t="shared" si="124"/>
        <v>0</v>
      </c>
      <c r="H767" s="18">
        <f t="shared" si="122"/>
        <v>0</v>
      </c>
      <c r="I767" s="3">
        <v>1.18</v>
      </c>
      <c r="J767" s="12"/>
      <c r="K767" s="12"/>
      <c r="L767" s="18">
        <f>J767/I767</f>
        <v>0</v>
      </c>
      <c r="M767" s="94" t="s">
        <v>6</v>
      </c>
    </row>
    <row r="768" spans="2:13" ht="13.5" thickBot="1">
      <c r="B768" s="35" t="s">
        <v>748</v>
      </c>
      <c r="C768" s="6">
        <v>1</v>
      </c>
      <c r="D768" s="6" t="s">
        <v>11</v>
      </c>
      <c r="E768" s="6">
        <v>1.18</v>
      </c>
      <c r="F768" s="13"/>
      <c r="G768" s="13">
        <f t="shared" si="124"/>
        <v>0</v>
      </c>
      <c r="H768" s="13"/>
      <c r="I768" s="2"/>
      <c r="J768" s="13"/>
      <c r="K768" s="13"/>
      <c r="L768" s="13"/>
      <c r="M768" s="95"/>
    </row>
    <row r="769" spans="2:13" ht="13.5" thickBot="1">
      <c r="B769" s="35" t="s">
        <v>706</v>
      </c>
      <c r="C769" s="6">
        <v>1</v>
      </c>
      <c r="D769" s="6" t="s">
        <v>11</v>
      </c>
      <c r="E769" s="6">
        <v>1.18</v>
      </c>
      <c r="F769" s="13">
        <v>1380</v>
      </c>
      <c r="G769" s="13">
        <f t="shared" si="124"/>
        <v>1150</v>
      </c>
      <c r="H769" s="13">
        <f>F769/E769</f>
        <v>1169.491525423729</v>
      </c>
      <c r="I769" s="2">
        <v>1.18</v>
      </c>
      <c r="J769" s="13">
        <f>C769*F769</f>
        <v>1380</v>
      </c>
      <c r="K769" s="13"/>
      <c r="L769" s="13">
        <f>J769/I769</f>
        <v>1169.491525423729</v>
      </c>
      <c r="M769" s="95" t="s">
        <v>5</v>
      </c>
    </row>
    <row r="770" spans="2:13" ht="13.5" thickBot="1">
      <c r="B770" s="35" t="s">
        <v>715</v>
      </c>
      <c r="C770" s="6">
        <v>1</v>
      </c>
      <c r="D770" s="6" t="s">
        <v>11</v>
      </c>
      <c r="E770" s="6">
        <v>1.18</v>
      </c>
      <c r="F770" s="13">
        <v>826</v>
      </c>
      <c r="G770" s="13">
        <f t="shared" si="124"/>
        <v>688.3333333333334</v>
      </c>
      <c r="H770" s="13">
        <f>F770/E770</f>
        <v>700</v>
      </c>
      <c r="I770" s="2">
        <v>1.18</v>
      </c>
      <c r="J770" s="13">
        <f>C770*F770</f>
        <v>826</v>
      </c>
      <c r="K770" s="13"/>
      <c r="L770" s="13">
        <f>J770/I770</f>
        <v>700</v>
      </c>
      <c r="M770" s="95" t="s">
        <v>5</v>
      </c>
    </row>
    <row r="771" spans="2:12" ht="12.75">
      <c r="B771" s="174" t="s">
        <v>769</v>
      </c>
      <c r="C771" s="174"/>
      <c r="D771" s="174"/>
      <c r="E771" s="174"/>
      <c r="F771" s="174"/>
      <c r="G771" s="174"/>
      <c r="H771" s="174"/>
      <c r="I771" s="174"/>
      <c r="J771" s="174"/>
      <c r="K771" s="174"/>
      <c r="L771" s="174"/>
    </row>
    <row r="772" ht="12.75">
      <c r="B772" s="41"/>
    </row>
    <row r="773" ht="12.75">
      <c r="B773" s="41"/>
    </row>
    <row r="774" spans="2:12" ht="12.75">
      <c r="B774" s="41"/>
      <c r="J774"/>
      <c r="K774"/>
      <c r="L774"/>
    </row>
    <row r="775" spans="10:12" ht="12.75">
      <c r="J775"/>
      <c r="K775"/>
      <c r="L775"/>
    </row>
    <row r="776" spans="10:12" ht="12.75">
      <c r="J776"/>
      <c r="K776"/>
      <c r="L776"/>
    </row>
    <row r="779" ht="12.75">
      <c r="B779" s="52"/>
    </row>
    <row r="780" ht="12.75">
      <c r="B780" s="51"/>
    </row>
    <row r="788" ht="12.75">
      <c r="A788" t="s">
        <v>749</v>
      </c>
    </row>
  </sheetData>
  <sheetProtection/>
  <autoFilter ref="B8:M780"/>
  <mergeCells count="24">
    <mergeCell ref="B771:L771"/>
    <mergeCell ref="B349:M349"/>
    <mergeCell ref="B468:M468"/>
    <mergeCell ref="B700:M700"/>
    <mergeCell ref="B665:M665"/>
    <mergeCell ref="C8:C10"/>
    <mergeCell ref="J8:J10"/>
    <mergeCell ref="B8:B10"/>
    <mergeCell ref="B11:M11"/>
    <mergeCell ref="E8:E10"/>
    <mergeCell ref="B424:M424"/>
    <mergeCell ref="B544:M544"/>
    <mergeCell ref="B498:M498"/>
    <mergeCell ref="B489:M489"/>
    <mergeCell ref="F8:F10"/>
    <mergeCell ref="M8:M10"/>
    <mergeCell ref="B5:L5"/>
    <mergeCell ref="B6:L6"/>
    <mergeCell ref="L8:L10"/>
    <mergeCell ref="I8:I10"/>
    <mergeCell ref="H8:H10"/>
    <mergeCell ref="D8:D10"/>
    <mergeCell ref="G8:G10"/>
    <mergeCell ref="K8:K10"/>
  </mergeCells>
  <hyperlinks>
    <hyperlink ref="B1" r:id="rId1" display="http://www.talas.ru/"/>
  </hyperlinks>
  <printOptions/>
  <pageMargins left="0.3937007874015748" right="0.3937007874015748" top="0.3937007874015748" bottom="0.984251968503937" header="0.5118110236220472" footer="0.5118110236220472"/>
  <pageSetup horizontalDpi="600" verticalDpi="600" orientation="portrait" paperSize="9" r:id="rId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38"/>
  <sheetViews>
    <sheetView zoomScalePageLayoutView="0" workbookViewId="0" topLeftCell="A1">
      <pane ySplit="1" topLeftCell="A80" activePane="bottomLeft" state="frozen"/>
      <selection pane="topLeft" activeCell="A1" sqref="A1"/>
      <selection pane="bottomLeft" activeCell="A37" sqref="A37"/>
    </sheetView>
  </sheetViews>
  <sheetFormatPr defaultColWidth="9.140625" defaultRowHeight="12.75"/>
  <cols>
    <col min="1" max="1" width="21.00390625" style="0" customWidth="1"/>
    <col min="2" max="2" width="15.8515625" style="0" customWidth="1"/>
    <col min="4" max="4" width="11.00390625" style="0" customWidth="1"/>
  </cols>
  <sheetData>
    <row r="1" spans="1:4" ht="15.75" thickBot="1">
      <c r="A1" s="55" t="s">
        <v>296</v>
      </c>
      <c r="B1" s="56" t="s">
        <v>297</v>
      </c>
      <c r="C1" s="56" t="s">
        <v>0</v>
      </c>
      <c r="D1" s="57" t="s">
        <v>298</v>
      </c>
    </row>
    <row r="2" spans="1:4" ht="12.75">
      <c r="A2" s="58" t="s">
        <v>299</v>
      </c>
      <c r="B2" s="58">
        <v>2</v>
      </c>
      <c r="C2" s="58">
        <v>0.6</v>
      </c>
      <c r="D2" s="58">
        <f>C2*B2</f>
        <v>1.2</v>
      </c>
    </row>
    <row r="3" spans="1:4" ht="12.75">
      <c r="A3" s="59" t="s">
        <v>300</v>
      </c>
      <c r="B3" s="59">
        <v>9</v>
      </c>
      <c r="C3" s="59">
        <v>1</v>
      </c>
      <c r="D3" s="59">
        <f>C3*B3</f>
        <v>9</v>
      </c>
    </row>
    <row r="4" spans="1:4" ht="12.75">
      <c r="A4" s="59" t="s">
        <v>300</v>
      </c>
      <c r="B4" s="59">
        <v>2</v>
      </c>
      <c r="C4" s="59">
        <v>40</v>
      </c>
      <c r="D4" s="59">
        <f>C4*B4</f>
        <v>80</v>
      </c>
    </row>
    <row r="5" spans="1:4" ht="12.75">
      <c r="A5" s="59" t="s">
        <v>300</v>
      </c>
      <c r="B5" s="59">
        <v>1</v>
      </c>
      <c r="C5" s="59">
        <v>32</v>
      </c>
      <c r="D5" s="59">
        <f>C5*B5</f>
        <v>32</v>
      </c>
    </row>
    <row r="6" spans="1:4" ht="12.75">
      <c r="A6" s="59" t="s">
        <v>300</v>
      </c>
      <c r="B6" s="59">
        <v>1</v>
      </c>
      <c r="C6" s="59">
        <v>20</v>
      </c>
      <c r="D6" s="59">
        <f>C6*B6</f>
        <v>20</v>
      </c>
    </row>
    <row r="7" spans="1:4" ht="12.75">
      <c r="A7" s="59"/>
      <c r="B7" s="59"/>
      <c r="C7" s="59"/>
      <c r="D7" s="60">
        <f>SUM(D3:D6)</f>
        <v>141</v>
      </c>
    </row>
    <row r="8" spans="1:4" ht="12.75">
      <c r="A8" s="59" t="s">
        <v>301</v>
      </c>
      <c r="B8" s="59">
        <v>1</v>
      </c>
      <c r="C8" s="59">
        <v>20</v>
      </c>
      <c r="D8" s="59">
        <f aca="true" t="shared" si="0" ref="D8:D13">C8*B8</f>
        <v>20</v>
      </c>
    </row>
    <row r="9" spans="1:4" ht="12.75">
      <c r="A9" s="59" t="s">
        <v>301</v>
      </c>
      <c r="B9" s="59">
        <v>1</v>
      </c>
      <c r="C9" s="59">
        <v>10</v>
      </c>
      <c r="D9" s="59">
        <f t="shared" si="0"/>
        <v>10</v>
      </c>
    </row>
    <row r="10" spans="1:4" ht="12.75">
      <c r="A10" s="59" t="s">
        <v>302</v>
      </c>
      <c r="B10" s="59">
        <v>1</v>
      </c>
      <c r="C10" s="59">
        <v>0.3</v>
      </c>
      <c r="D10" s="59">
        <f t="shared" si="0"/>
        <v>0.3</v>
      </c>
    </row>
    <row r="11" spans="1:4" ht="12.75">
      <c r="A11" s="59" t="s">
        <v>303</v>
      </c>
      <c r="B11" s="59">
        <v>10</v>
      </c>
      <c r="C11" s="59">
        <v>0.8</v>
      </c>
      <c r="D11" s="59">
        <f t="shared" si="0"/>
        <v>8</v>
      </c>
    </row>
    <row r="12" spans="1:4" ht="12.75">
      <c r="A12" s="59" t="s">
        <v>303</v>
      </c>
      <c r="B12" s="59">
        <v>1</v>
      </c>
      <c r="C12" s="59">
        <v>18</v>
      </c>
      <c r="D12" s="59">
        <f t="shared" si="0"/>
        <v>18</v>
      </c>
    </row>
    <row r="13" spans="1:4" ht="12.75">
      <c r="A13" s="59" t="s">
        <v>303</v>
      </c>
      <c r="B13" s="59">
        <v>6</v>
      </c>
      <c r="C13" s="59">
        <v>50</v>
      </c>
      <c r="D13" s="59">
        <f t="shared" si="0"/>
        <v>300</v>
      </c>
    </row>
    <row r="14" spans="1:4" ht="12.75">
      <c r="A14" s="59"/>
      <c r="B14" s="59"/>
      <c r="C14" s="59"/>
      <c r="D14" s="60">
        <f>SUM(D11:D13)</f>
        <v>326</v>
      </c>
    </row>
    <row r="15" spans="1:4" ht="12.75">
      <c r="A15" s="59" t="s">
        <v>304</v>
      </c>
      <c r="B15" s="59">
        <v>18</v>
      </c>
      <c r="C15" s="59">
        <v>15</v>
      </c>
      <c r="D15" s="59">
        <f>C15*B15</f>
        <v>270</v>
      </c>
    </row>
    <row r="16" spans="1:4" ht="12.75">
      <c r="A16" s="59" t="s">
        <v>304</v>
      </c>
      <c r="B16" s="59">
        <v>1</v>
      </c>
      <c r="C16" s="59">
        <v>17</v>
      </c>
      <c r="D16" s="59">
        <f>C16*B16</f>
        <v>17</v>
      </c>
    </row>
    <row r="17" spans="1:4" ht="12.75">
      <c r="A17" s="59" t="s">
        <v>305</v>
      </c>
      <c r="B17" s="59">
        <v>4</v>
      </c>
      <c r="C17" s="59">
        <v>0.8</v>
      </c>
      <c r="D17" s="59">
        <f>C17*B17</f>
        <v>3.2</v>
      </c>
    </row>
    <row r="18" spans="1:4" ht="12.75">
      <c r="A18" s="59"/>
      <c r="B18" s="59"/>
      <c r="C18" s="59"/>
      <c r="D18" s="60">
        <f>SUM(D15:D17)</f>
        <v>290.2</v>
      </c>
    </row>
    <row r="19" spans="1:4" ht="12.75">
      <c r="A19" s="59" t="s">
        <v>306</v>
      </c>
      <c r="B19" s="59">
        <v>1</v>
      </c>
      <c r="C19" s="59">
        <v>25</v>
      </c>
      <c r="D19" s="59">
        <f aca="true" t="shared" si="1" ref="D19:D82">C19*B19</f>
        <v>25</v>
      </c>
    </row>
    <row r="20" spans="1:4" ht="12.75">
      <c r="A20" s="59" t="s">
        <v>307</v>
      </c>
      <c r="B20" s="59">
        <v>2</v>
      </c>
      <c r="C20" s="59">
        <v>17</v>
      </c>
      <c r="D20" s="59">
        <f t="shared" si="1"/>
        <v>34</v>
      </c>
    </row>
    <row r="21" spans="1:4" ht="12.75">
      <c r="A21" s="59" t="s">
        <v>307</v>
      </c>
      <c r="B21" s="59">
        <v>1</v>
      </c>
      <c r="C21" s="59">
        <v>14</v>
      </c>
      <c r="D21" s="59">
        <f t="shared" si="1"/>
        <v>14</v>
      </c>
    </row>
    <row r="22" spans="1:4" ht="12.75">
      <c r="A22" s="59" t="s">
        <v>308</v>
      </c>
      <c r="B22" s="59">
        <v>1</v>
      </c>
      <c r="C22" s="59">
        <v>45</v>
      </c>
      <c r="D22" s="59">
        <f t="shared" si="1"/>
        <v>45</v>
      </c>
    </row>
    <row r="23" spans="1:4" ht="12.75">
      <c r="A23" s="59" t="s">
        <v>309</v>
      </c>
      <c r="B23" s="59">
        <v>16</v>
      </c>
      <c r="C23" s="59">
        <v>0.8</v>
      </c>
      <c r="D23" s="59">
        <f t="shared" si="1"/>
        <v>12.8</v>
      </c>
    </row>
    <row r="24" spans="1:4" ht="12.75">
      <c r="A24" s="59" t="s">
        <v>309</v>
      </c>
      <c r="B24" s="59">
        <v>6</v>
      </c>
      <c r="C24" s="59">
        <v>0.8</v>
      </c>
      <c r="D24" s="59">
        <f t="shared" si="1"/>
        <v>4.800000000000001</v>
      </c>
    </row>
    <row r="25" spans="1:4" ht="12.75">
      <c r="A25" s="59" t="s">
        <v>310</v>
      </c>
      <c r="B25" s="59">
        <v>1</v>
      </c>
      <c r="C25" s="59">
        <v>0.2</v>
      </c>
      <c r="D25" s="59">
        <f t="shared" si="1"/>
        <v>0.2</v>
      </c>
    </row>
    <row r="26" spans="1:4" ht="12.75">
      <c r="A26" s="59" t="s">
        <v>311</v>
      </c>
      <c r="B26" s="59">
        <v>1</v>
      </c>
      <c r="C26" s="59">
        <v>22</v>
      </c>
      <c r="D26" s="59">
        <f t="shared" si="1"/>
        <v>22</v>
      </c>
    </row>
    <row r="27" spans="1:4" ht="12.75">
      <c r="A27" s="59" t="s">
        <v>312</v>
      </c>
      <c r="B27" s="59">
        <v>1</v>
      </c>
      <c r="C27" s="59">
        <v>14</v>
      </c>
      <c r="D27" s="59">
        <f t="shared" si="1"/>
        <v>14</v>
      </c>
    </row>
    <row r="28" spans="1:4" ht="12.75">
      <c r="A28" s="59" t="s">
        <v>313</v>
      </c>
      <c r="B28" s="59">
        <v>1</v>
      </c>
      <c r="C28" s="59">
        <v>26</v>
      </c>
      <c r="D28" s="59">
        <f t="shared" si="1"/>
        <v>26</v>
      </c>
    </row>
    <row r="29" spans="1:4" ht="12.75">
      <c r="A29" s="59" t="s">
        <v>314</v>
      </c>
      <c r="B29" s="59">
        <v>1</v>
      </c>
      <c r="C29" s="59">
        <v>26</v>
      </c>
      <c r="D29" s="59">
        <f t="shared" si="1"/>
        <v>26</v>
      </c>
    </row>
    <row r="30" spans="1:4" ht="12.75">
      <c r="A30" s="59" t="s">
        <v>315</v>
      </c>
      <c r="B30" s="59">
        <v>1</v>
      </c>
      <c r="C30" s="59">
        <v>0.535</v>
      </c>
      <c r="D30" s="59">
        <f t="shared" si="1"/>
        <v>0.535</v>
      </c>
    </row>
    <row r="31" spans="1:4" ht="12.75">
      <c r="A31" s="59" t="s">
        <v>315</v>
      </c>
      <c r="B31" s="59">
        <v>1</v>
      </c>
      <c r="C31" s="59">
        <v>0.175</v>
      </c>
      <c r="D31" s="59">
        <f t="shared" si="1"/>
        <v>0.175</v>
      </c>
    </row>
    <row r="32" spans="1:4" ht="12.75">
      <c r="A32" s="59" t="s">
        <v>316</v>
      </c>
      <c r="B32" s="59">
        <v>1</v>
      </c>
      <c r="C32" s="59">
        <v>45</v>
      </c>
      <c r="D32" s="59">
        <f t="shared" si="1"/>
        <v>45</v>
      </c>
    </row>
    <row r="33" spans="1:4" ht="12.75">
      <c r="A33" s="59" t="s">
        <v>317</v>
      </c>
      <c r="B33" s="59">
        <v>1</v>
      </c>
      <c r="C33" s="59">
        <v>12</v>
      </c>
      <c r="D33" s="59">
        <f t="shared" si="1"/>
        <v>12</v>
      </c>
    </row>
    <row r="34" spans="1:4" ht="12.75">
      <c r="A34" s="59" t="s">
        <v>318</v>
      </c>
      <c r="B34" s="59">
        <v>1</v>
      </c>
      <c r="C34" s="59">
        <v>45</v>
      </c>
      <c r="D34" s="59">
        <f t="shared" si="1"/>
        <v>45</v>
      </c>
    </row>
    <row r="35" spans="1:4" ht="12.75">
      <c r="A35" s="59" t="s">
        <v>318</v>
      </c>
      <c r="B35" s="59">
        <v>1</v>
      </c>
      <c r="C35" s="59">
        <v>15</v>
      </c>
      <c r="D35" s="59">
        <f t="shared" si="1"/>
        <v>15</v>
      </c>
    </row>
    <row r="36" spans="1:4" ht="12.75">
      <c r="A36" s="59" t="s">
        <v>319</v>
      </c>
      <c r="B36" s="59">
        <v>1</v>
      </c>
      <c r="C36" s="59">
        <v>28</v>
      </c>
      <c r="D36" s="59">
        <f t="shared" si="1"/>
        <v>28</v>
      </c>
    </row>
    <row r="37" spans="1:4" ht="12.75">
      <c r="A37" s="59" t="s">
        <v>320</v>
      </c>
      <c r="B37" s="59">
        <v>1</v>
      </c>
      <c r="C37" s="59">
        <v>35</v>
      </c>
      <c r="D37" s="59">
        <f t="shared" si="1"/>
        <v>35</v>
      </c>
    </row>
    <row r="38" spans="1:4" ht="12.75">
      <c r="A38" s="59" t="s">
        <v>320</v>
      </c>
      <c r="B38" s="59">
        <v>1</v>
      </c>
      <c r="C38" s="59">
        <v>17</v>
      </c>
      <c r="D38" s="59">
        <f t="shared" si="1"/>
        <v>17</v>
      </c>
    </row>
    <row r="39" spans="1:4" ht="12.75">
      <c r="A39" s="59" t="s">
        <v>321</v>
      </c>
      <c r="B39" s="59">
        <v>2</v>
      </c>
      <c r="C39" s="59">
        <v>50</v>
      </c>
      <c r="D39" s="59">
        <f t="shared" si="1"/>
        <v>100</v>
      </c>
    </row>
    <row r="40" spans="1:4" ht="12.75">
      <c r="A40" s="59" t="s">
        <v>322</v>
      </c>
      <c r="B40" s="59">
        <v>10</v>
      </c>
      <c r="C40" s="59">
        <v>1</v>
      </c>
      <c r="D40" s="59">
        <f t="shared" si="1"/>
        <v>10</v>
      </c>
    </row>
    <row r="41" spans="1:4" ht="12.75">
      <c r="A41" s="59" t="s">
        <v>322</v>
      </c>
      <c r="B41" s="59">
        <v>2</v>
      </c>
      <c r="C41" s="59">
        <v>50</v>
      </c>
      <c r="D41" s="59">
        <f t="shared" si="1"/>
        <v>100</v>
      </c>
    </row>
    <row r="42" spans="1:4" ht="12.75">
      <c r="A42" s="59" t="s">
        <v>323</v>
      </c>
      <c r="B42" s="59">
        <v>3</v>
      </c>
      <c r="C42" s="59">
        <v>0.3</v>
      </c>
      <c r="D42" s="59">
        <f t="shared" si="1"/>
        <v>0.8999999999999999</v>
      </c>
    </row>
    <row r="43" spans="1:4" ht="12.75">
      <c r="A43" s="59" t="s">
        <v>324</v>
      </c>
      <c r="B43" s="59">
        <v>1</v>
      </c>
      <c r="C43" s="59">
        <v>20</v>
      </c>
      <c r="D43" s="59">
        <f t="shared" si="1"/>
        <v>20</v>
      </c>
    </row>
    <row r="44" spans="1:4" ht="12.75">
      <c r="A44" s="59" t="s">
        <v>325</v>
      </c>
      <c r="B44" s="59">
        <v>18</v>
      </c>
      <c r="C44" s="59">
        <v>13</v>
      </c>
      <c r="D44" s="59">
        <f t="shared" si="1"/>
        <v>234</v>
      </c>
    </row>
    <row r="45" spans="1:4" ht="12.75">
      <c r="A45" s="59" t="s">
        <v>326</v>
      </c>
      <c r="B45" s="59">
        <v>25</v>
      </c>
      <c r="C45" s="59">
        <v>13</v>
      </c>
      <c r="D45" s="59">
        <f t="shared" si="1"/>
        <v>325</v>
      </c>
    </row>
    <row r="46" spans="1:4" ht="12.75">
      <c r="A46" s="59" t="s">
        <v>327</v>
      </c>
      <c r="B46" s="59">
        <v>8</v>
      </c>
      <c r="C46" s="59">
        <v>0.8</v>
      </c>
      <c r="D46" s="59">
        <f t="shared" si="1"/>
        <v>6.4</v>
      </c>
    </row>
    <row r="47" spans="1:4" ht="12.75">
      <c r="A47" s="59" t="s">
        <v>327</v>
      </c>
      <c r="B47" s="59">
        <v>1</v>
      </c>
      <c r="C47" s="59">
        <v>50</v>
      </c>
      <c r="D47" s="59">
        <f t="shared" si="1"/>
        <v>50</v>
      </c>
    </row>
    <row r="48" spans="1:4" ht="12.75">
      <c r="A48" s="59" t="s">
        <v>328</v>
      </c>
      <c r="B48" s="59">
        <v>1</v>
      </c>
      <c r="C48" s="59">
        <v>18</v>
      </c>
      <c r="D48" s="59">
        <f t="shared" si="1"/>
        <v>18</v>
      </c>
    </row>
    <row r="49" spans="1:4" ht="12.75">
      <c r="A49" s="59" t="s">
        <v>328</v>
      </c>
      <c r="B49" s="59">
        <v>1</v>
      </c>
      <c r="C49" s="59">
        <v>9</v>
      </c>
      <c r="D49" s="59">
        <f t="shared" si="1"/>
        <v>9</v>
      </c>
    </row>
    <row r="50" spans="1:4" ht="12.75">
      <c r="A50" s="59" t="s">
        <v>329</v>
      </c>
      <c r="B50" s="59">
        <v>1</v>
      </c>
      <c r="C50" s="59">
        <v>15</v>
      </c>
      <c r="D50" s="59">
        <f t="shared" si="1"/>
        <v>15</v>
      </c>
    </row>
    <row r="51" spans="1:4" ht="12.75">
      <c r="A51" s="59" t="s">
        <v>330</v>
      </c>
      <c r="B51" s="59">
        <v>1</v>
      </c>
      <c r="C51" s="59">
        <v>10</v>
      </c>
      <c r="D51" s="59">
        <f t="shared" si="1"/>
        <v>10</v>
      </c>
    </row>
    <row r="52" spans="1:4" ht="12.75">
      <c r="A52" s="59" t="s">
        <v>331</v>
      </c>
      <c r="B52" s="59">
        <v>6</v>
      </c>
      <c r="C52" s="59">
        <v>17</v>
      </c>
      <c r="D52" s="59">
        <f t="shared" si="1"/>
        <v>102</v>
      </c>
    </row>
    <row r="53" spans="1:4" ht="12.75">
      <c r="A53" s="59" t="s">
        <v>332</v>
      </c>
      <c r="B53" s="59">
        <v>3</v>
      </c>
      <c r="C53" s="59">
        <v>15.5</v>
      </c>
      <c r="D53" s="59">
        <f t="shared" si="1"/>
        <v>46.5</v>
      </c>
    </row>
    <row r="54" spans="1:4" ht="12.75">
      <c r="A54" s="59" t="s">
        <v>333</v>
      </c>
      <c r="B54" s="59">
        <v>7</v>
      </c>
      <c r="C54" s="59">
        <v>15.5</v>
      </c>
      <c r="D54" s="59">
        <f t="shared" si="1"/>
        <v>108.5</v>
      </c>
    </row>
    <row r="55" spans="1:4" ht="12.75">
      <c r="A55" s="59" t="s">
        <v>334</v>
      </c>
      <c r="B55" s="59">
        <v>1</v>
      </c>
      <c r="C55" s="59">
        <v>15.5</v>
      </c>
      <c r="D55" s="59">
        <f t="shared" si="1"/>
        <v>15.5</v>
      </c>
    </row>
    <row r="56" spans="1:4" ht="12.75">
      <c r="A56" s="59" t="s">
        <v>335</v>
      </c>
      <c r="B56" s="59">
        <v>3</v>
      </c>
      <c r="C56" s="59">
        <v>16</v>
      </c>
      <c r="D56" s="59">
        <f t="shared" si="1"/>
        <v>48</v>
      </c>
    </row>
    <row r="57" spans="1:4" ht="12.75">
      <c r="A57" s="59" t="s">
        <v>336</v>
      </c>
      <c r="B57" s="59">
        <v>10</v>
      </c>
      <c r="C57" s="59">
        <v>1</v>
      </c>
      <c r="D57" s="59">
        <f t="shared" si="1"/>
        <v>10</v>
      </c>
    </row>
    <row r="58" spans="1:4" ht="12.75">
      <c r="A58" s="59" t="s">
        <v>336</v>
      </c>
      <c r="B58" s="59">
        <v>1</v>
      </c>
      <c r="C58" s="59">
        <v>20</v>
      </c>
      <c r="D58" s="59">
        <f t="shared" si="1"/>
        <v>20</v>
      </c>
    </row>
    <row r="59" spans="1:4" ht="12.75">
      <c r="A59" s="59" t="s">
        <v>337</v>
      </c>
      <c r="B59" s="59">
        <v>14</v>
      </c>
      <c r="C59" s="59">
        <v>1</v>
      </c>
      <c r="D59" s="59">
        <f t="shared" si="1"/>
        <v>14</v>
      </c>
    </row>
    <row r="60" spans="1:4" ht="12.75">
      <c r="A60" s="59" t="s">
        <v>338</v>
      </c>
      <c r="B60" s="59">
        <v>2</v>
      </c>
      <c r="C60" s="59">
        <v>0.8</v>
      </c>
      <c r="D60" s="59">
        <f t="shared" si="1"/>
        <v>1.6</v>
      </c>
    </row>
    <row r="61" spans="1:4" ht="12.75">
      <c r="A61" s="59" t="s">
        <v>339</v>
      </c>
      <c r="B61" s="59">
        <v>1</v>
      </c>
      <c r="C61" s="59">
        <v>14</v>
      </c>
      <c r="D61" s="59">
        <f t="shared" si="1"/>
        <v>14</v>
      </c>
    </row>
    <row r="62" spans="1:4" ht="12.75">
      <c r="A62" s="59" t="s">
        <v>340</v>
      </c>
      <c r="B62" s="59">
        <v>3</v>
      </c>
      <c r="C62" s="59">
        <v>25</v>
      </c>
      <c r="D62" s="59">
        <f t="shared" si="1"/>
        <v>75</v>
      </c>
    </row>
    <row r="63" spans="1:4" ht="12.75">
      <c r="A63" s="59" t="s">
        <v>341</v>
      </c>
      <c r="B63" s="59">
        <v>3</v>
      </c>
      <c r="C63" s="59">
        <v>1</v>
      </c>
      <c r="D63" s="59">
        <f t="shared" si="1"/>
        <v>3</v>
      </c>
    </row>
    <row r="64" spans="1:4" ht="12.75">
      <c r="A64" s="59" t="s">
        <v>341</v>
      </c>
      <c r="B64" s="59">
        <v>2</v>
      </c>
      <c r="C64" s="59">
        <v>50</v>
      </c>
      <c r="D64" s="59">
        <f t="shared" si="1"/>
        <v>100</v>
      </c>
    </row>
    <row r="65" spans="1:4" ht="12.75">
      <c r="A65" s="59" t="s">
        <v>342</v>
      </c>
      <c r="B65" s="59">
        <v>7</v>
      </c>
      <c r="C65" s="59">
        <v>1</v>
      </c>
      <c r="D65" s="59">
        <f t="shared" si="1"/>
        <v>7</v>
      </c>
    </row>
    <row r="66" spans="1:4" ht="12.75">
      <c r="A66" s="59" t="s">
        <v>342</v>
      </c>
      <c r="B66" s="59">
        <v>1</v>
      </c>
      <c r="C66" s="59">
        <v>39</v>
      </c>
      <c r="D66" s="59">
        <f t="shared" si="1"/>
        <v>39</v>
      </c>
    </row>
    <row r="67" spans="1:4" ht="12.75">
      <c r="A67" s="59" t="s">
        <v>342</v>
      </c>
      <c r="B67" s="59">
        <v>1</v>
      </c>
      <c r="C67" s="59">
        <v>50</v>
      </c>
      <c r="D67" s="59">
        <f t="shared" si="1"/>
        <v>50</v>
      </c>
    </row>
    <row r="68" spans="1:4" ht="12.75">
      <c r="A68" s="59" t="s">
        <v>343</v>
      </c>
      <c r="B68" s="59">
        <v>1</v>
      </c>
      <c r="C68" s="59">
        <v>35</v>
      </c>
      <c r="D68" s="59">
        <f t="shared" si="1"/>
        <v>35</v>
      </c>
    </row>
    <row r="69" spans="1:4" ht="12.75">
      <c r="A69" s="59" t="s">
        <v>343</v>
      </c>
      <c r="B69" s="59">
        <v>1</v>
      </c>
      <c r="C69" s="59">
        <v>6</v>
      </c>
      <c r="D69" s="59">
        <f t="shared" si="1"/>
        <v>6</v>
      </c>
    </row>
    <row r="70" spans="1:4" ht="12.75">
      <c r="A70" s="59" t="s">
        <v>344</v>
      </c>
      <c r="B70" s="59">
        <v>27</v>
      </c>
      <c r="C70" s="59">
        <v>5</v>
      </c>
      <c r="D70" s="59">
        <f t="shared" si="1"/>
        <v>135</v>
      </c>
    </row>
    <row r="71" spans="1:4" ht="12.75">
      <c r="A71" s="59" t="s">
        <v>345</v>
      </c>
      <c r="B71" s="59">
        <v>1</v>
      </c>
      <c r="C71" s="59">
        <v>5.5</v>
      </c>
      <c r="D71" s="59">
        <f t="shared" si="1"/>
        <v>5.5</v>
      </c>
    </row>
    <row r="72" spans="1:4" ht="12.75">
      <c r="A72" s="59" t="s">
        <v>346</v>
      </c>
      <c r="B72" s="59">
        <v>1</v>
      </c>
      <c r="C72" s="59">
        <v>10</v>
      </c>
      <c r="D72" s="59">
        <f t="shared" si="1"/>
        <v>10</v>
      </c>
    </row>
    <row r="73" spans="1:4" ht="12.75">
      <c r="A73" s="59" t="s">
        <v>347</v>
      </c>
      <c r="B73" s="59">
        <v>21</v>
      </c>
      <c r="C73" s="59">
        <v>10</v>
      </c>
      <c r="D73" s="59">
        <f t="shared" si="1"/>
        <v>210</v>
      </c>
    </row>
    <row r="74" spans="1:4" ht="12.75">
      <c r="A74" s="59" t="s">
        <v>348</v>
      </c>
      <c r="B74" s="59">
        <v>11</v>
      </c>
      <c r="C74" s="59">
        <v>10</v>
      </c>
      <c r="D74" s="59">
        <f t="shared" si="1"/>
        <v>110</v>
      </c>
    </row>
    <row r="75" spans="1:4" ht="12.75">
      <c r="A75" s="59" t="s">
        <v>349</v>
      </c>
      <c r="B75" s="59">
        <v>1</v>
      </c>
      <c r="C75" s="59">
        <v>26</v>
      </c>
      <c r="D75" s="59">
        <f t="shared" si="1"/>
        <v>26</v>
      </c>
    </row>
    <row r="76" spans="1:4" ht="12.75">
      <c r="A76" s="59" t="s">
        <v>350</v>
      </c>
      <c r="B76" s="59">
        <v>5</v>
      </c>
      <c r="C76" s="59">
        <v>17</v>
      </c>
      <c r="D76" s="59">
        <f t="shared" si="1"/>
        <v>85</v>
      </c>
    </row>
    <row r="77" spans="1:4" ht="12.75">
      <c r="A77" s="59" t="s">
        <v>350</v>
      </c>
      <c r="B77" s="59">
        <v>6</v>
      </c>
      <c r="C77" s="59">
        <v>17</v>
      </c>
      <c r="D77" s="59">
        <f t="shared" si="1"/>
        <v>102</v>
      </c>
    </row>
    <row r="78" spans="1:4" ht="12.75">
      <c r="A78" s="59" t="s">
        <v>351</v>
      </c>
      <c r="B78" s="59">
        <v>5</v>
      </c>
      <c r="C78" s="59">
        <v>17</v>
      </c>
      <c r="D78" s="59">
        <f t="shared" si="1"/>
        <v>85</v>
      </c>
    </row>
    <row r="79" spans="1:4" ht="12.75">
      <c r="A79" s="59" t="s">
        <v>352</v>
      </c>
      <c r="B79" s="59">
        <v>3</v>
      </c>
      <c r="C79" s="59">
        <v>0.8</v>
      </c>
      <c r="D79" s="59">
        <f t="shared" si="1"/>
        <v>2.4000000000000004</v>
      </c>
    </row>
    <row r="80" spans="1:4" ht="12.75">
      <c r="A80" s="59" t="s">
        <v>353</v>
      </c>
      <c r="B80" s="59">
        <v>2</v>
      </c>
      <c r="C80" s="59">
        <v>1</v>
      </c>
      <c r="D80" s="59">
        <f t="shared" si="1"/>
        <v>2</v>
      </c>
    </row>
    <row r="81" spans="1:4" ht="12.75">
      <c r="A81" s="59" t="s">
        <v>354</v>
      </c>
      <c r="B81" s="59">
        <v>21</v>
      </c>
      <c r="C81" s="59">
        <v>20</v>
      </c>
      <c r="D81" s="59">
        <f t="shared" si="1"/>
        <v>420</v>
      </c>
    </row>
    <row r="82" spans="1:4" ht="12.75">
      <c r="A82" s="59" t="s">
        <v>355</v>
      </c>
      <c r="B82" s="59">
        <v>18</v>
      </c>
      <c r="C82" s="59">
        <v>0.5</v>
      </c>
      <c r="D82" s="59">
        <f t="shared" si="1"/>
        <v>9</v>
      </c>
    </row>
    <row r="83" spans="1:4" ht="12.75">
      <c r="A83" s="59" t="s">
        <v>356</v>
      </c>
      <c r="B83" s="59">
        <v>5</v>
      </c>
      <c r="C83" s="59">
        <v>15</v>
      </c>
      <c r="D83" s="59">
        <f aca="true" t="shared" si="2" ref="D83:D146">C83*B83</f>
        <v>75</v>
      </c>
    </row>
    <row r="84" spans="1:4" ht="12.75">
      <c r="A84" s="59" t="s">
        <v>357</v>
      </c>
      <c r="B84" s="59">
        <v>1</v>
      </c>
      <c r="C84" s="59">
        <v>25</v>
      </c>
      <c r="D84" s="59">
        <f t="shared" si="2"/>
        <v>25</v>
      </c>
    </row>
    <row r="85" spans="1:4" ht="12.75">
      <c r="A85" s="59" t="s">
        <v>358</v>
      </c>
      <c r="B85" s="59">
        <v>1</v>
      </c>
      <c r="C85" s="59">
        <v>29</v>
      </c>
      <c r="D85" s="59">
        <f t="shared" si="2"/>
        <v>29</v>
      </c>
    </row>
    <row r="86" spans="1:4" ht="12.75">
      <c r="A86" s="59" t="s">
        <v>359</v>
      </c>
      <c r="B86" s="59">
        <v>1</v>
      </c>
      <c r="C86" s="59">
        <v>45</v>
      </c>
      <c r="D86" s="59">
        <f t="shared" si="2"/>
        <v>45</v>
      </c>
    </row>
    <row r="87" spans="1:4" ht="12.75">
      <c r="A87" s="59" t="s">
        <v>359</v>
      </c>
      <c r="B87" s="59">
        <v>1</v>
      </c>
      <c r="C87" s="59">
        <v>38</v>
      </c>
      <c r="D87" s="59">
        <f t="shared" si="2"/>
        <v>38</v>
      </c>
    </row>
    <row r="88" spans="1:4" ht="12.75">
      <c r="A88" s="59" t="s">
        <v>360</v>
      </c>
      <c r="B88" s="59">
        <v>1</v>
      </c>
      <c r="C88" s="59">
        <v>40</v>
      </c>
      <c r="D88" s="59">
        <f t="shared" si="2"/>
        <v>40</v>
      </c>
    </row>
    <row r="89" spans="1:4" ht="12.75">
      <c r="A89" s="59" t="s">
        <v>361</v>
      </c>
      <c r="B89" s="59">
        <v>1</v>
      </c>
      <c r="C89" s="59">
        <v>42</v>
      </c>
      <c r="D89" s="59">
        <f t="shared" si="2"/>
        <v>42</v>
      </c>
    </row>
    <row r="90" spans="1:4" ht="12.75">
      <c r="A90" s="59" t="s">
        <v>362</v>
      </c>
      <c r="B90" s="59">
        <v>1</v>
      </c>
      <c r="C90" s="59">
        <v>55</v>
      </c>
      <c r="D90" s="59">
        <f t="shared" si="2"/>
        <v>55</v>
      </c>
    </row>
    <row r="91" spans="1:4" ht="12.75">
      <c r="A91" s="59" t="s">
        <v>362</v>
      </c>
      <c r="B91" s="59">
        <v>1</v>
      </c>
      <c r="C91" s="59">
        <v>23</v>
      </c>
      <c r="D91" s="59">
        <f t="shared" si="2"/>
        <v>23</v>
      </c>
    </row>
    <row r="92" spans="1:4" ht="12.75">
      <c r="A92" s="59" t="s">
        <v>363</v>
      </c>
      <c r="B92" s="59">
        <v>1</v>
      </c>
      <c r="C92" s="59">
        <v>43</v>
      </c>
      <c r="D92" s="59">
        <f t="shared" si="2"/>
        <v>43</v>
      </c>
    </row>
    <row r="93" spans="1:4" ht="12.75">
      <c r="A93" s="59" t="s">
        <v>364</v>
      </c>
      <c r="B93" s="59">
        <v>1</v>
      </c>
      <c r="C93" s="59">
        <v>45</v>
      </c>
      <c r="D93" s="59">
        <f t="shared" si="2"/>
        <v>45</v>
      </c>
    </row>
    <row r="94" spans="1:4" ht="12.75">
      <c r="A94" s="59" t="s">
        <v>364</v>
      </c>
      <c r="B94" s="59">
        <v>6</v>
      </c>
      <c r="C94" s="59">
        <v>1</v>
      </c>
      <c r="D94" s="59">
        <f t="shared" si="2"/>
        <v>6</v>
      </c>
    </row>
    <row r="95" spans="1:4" ht="12.75">
      <c r="A95" s="59" t="s">
        <v>365</v>
      </c>
      <c r="B95" s="59">
        <v>1</v>
      </c>
      <c r="C95" s="59">
        <v>45</v>
      </c>
      <c r="D95" s="59">
        <f t="shared" si="2"/>
        <v>45</v>
      </c>
    </row>
    <row r="96" spans="1:4" ht="12.75">
      <c r="A96" s="59" t="s">
        <v>365</v>
      </c>
      <c r="B96" s="59">
        <v>1</v>
      </c>
      <c r="C96" s="59">
        <v>54</v>
      </c>
      <c r="D96" s="59">
        <f t="shared" si="2"/>
        <v>54</v>
      </c>
    </row>
    <row r="97" spans="1:4" ht="12.75">
      <c r="A97" s="59" t="s">
        <v>366</v>
      </c>
      <c r="B97" s="59">
        <v>2</v>
      </c>
      <c r="C97" s="59">
        <v>45</v>
      </c>
      <c r="D97" s="59">
        <f t="shared" si="2"/>
        <v>90</v>
      </c>
    </row>
    <row r="98" spans="1:4" ht="12.75">
      <c r="A98" s="59" t="s">
        <v>366</v>
      </c>
      <c r="B98" s="59">
        <v>1</v>
      </c>
      <c r="C98" s="59">
        <v>27</v>
      </c>
      <c r="D98" s="59">
        <f t="shared" si="2"/>
        <v>27</v>
      </c>
    </row>
    <row r="99" spans="1:4" ht="12.75">
      <c r="A99" s="59" t="s">
        <v>367</v>
      </c>
      <c r="B99" s="59">
        <v>10</v>
      </c>
      <c r="C99" s="59">
        <v>0.8</v>
      </c>
      <c r="D99" s="59">
        <f t="shared" si="2"/>
        <v>8</v>
      </c>
    </row>
    <row r="100" spans="1:4" ht="12.75">
      <c r="A100" s="59" t="s">
        <v>368</v>
      </c>
      <c r="B100" s="59">
        <v>13</v>
      </c>
      <c r="C100" s="59">
        <v>0.8</v>
      </c>
      <c r="D100" s="59">
        <f t="shared" si="2"/>
        <v>10.4</v>
      </c>
    </row>
    <row r="101" spans="1:4" ht="12.75">
      <c r="A101" s="59" t="s">
        <v>369</v>
      </c>
      <c r="B101" s="59">
        <v>4</v>
      </c>
      <c r="C101" s="59">
        <v>0.8</v>
      </c>
      <c r="D101" s="59">
        <f t="shared" si="2"/>
        <v>3.2</v>
      </c>
    </row>
    <row r="102" spans="1:4" ht="12.75">
      <c r="A102" s="59" t="s">
        <v>370</v>
      </c>
      <c r="B102" s="59">
        <v>2</v>
      </c>
      <c r="C102" s="59">
        <v>55</v>
      </c>
      <c r="D102" s="59">
        <f t="shared" si="2"/>
        <v>110</v>
      </c>
    </row>
    <row r="103" spans="1:4" ht="12.75">
      <c r="A103" s="59" t="s">
        <v>371</v>
      </c>
      <c r="B103" s="59">
        <v>23</v>
      </c>
      <c r="C103" s="59">
        <v>0.65</v>
      </c>
      <c r="D103" s="59">
        <f t="shared" si="2"/>
        <v>14.950000000000001</v>
      </c>
    </row>
    <row r="104" spans="1:4" ht="12.75">
      <c r="A104" s="59" t="s">
        <v>372</v>
      </c>
      <c r="B104" s="59">
        <v>1</v>
      </c>
      <c r="C104" s="59">
        <v>34</v>
      </c>
      <c r="D104" s="59">
        <f t="shared" si="2"/>
        <v>34</v>
      </c>
    </row>
    <row r="105" spans="1:4" ht="12.75">
      <c r="A105" s="59" t="s">
        <v>372</v>
      </c>
      <c r="B105" s="59">
        <v>5</v>
      </c>
      <c r="C105" s="59">
        <v>1</v>
      </c>
      <c r="D105" s="59">
        <f t="shared" si="2"/>
        <v>5</v>
      </c>
    </row>
    <row r="106" spans="1:4" ht="12.75">
      <c r="A106" s="59" t="s">
        <v>373</v>
      </c>
      <c r="B106" s="59">
        <v>1</v>
      </c>
      <c r="C106" s="59">
        <v>45</v>
      </c>
      <c r="D106" s="59">
        <f t="shared" si="2"/>
        <v>45</v>
      </c>
    </row>
    <row r="107" spans="1:4" ht="12.75">
      <c r="A107" s="59" t="s">
        <v>374</v>
      </c>
      <c r="B107" s="59">
        <v>1</v>
      </c>
      <c r="C107" s="59">
        <v>50</v>
      </c>
      <c r="D107" s="59">
        <f t="shared" si="2"/>
        <v>50</v>
      </c>
    </row>
    <row r="108" spans="1:4" ht="12.75">
      <c r="A108" s="59" t="s">
        <v>375</v>
      </c>
      <c r="B108" s="59">
        <v>1</v>
      </c>
      <c r="C108" s="59">
        <v>48</v>
      </c>
      <c r="D108" s="59">
        <f t="shared" si="2"/>
        <v>48</v>
      </c>
    </row>
    <row r="109" spans="1:4" ht="12.75">
      <c r="A109" s="59" t="s">
        <v>376</v>
      </c>
      <c r="B109" s="59">
        <v>1</v>
      </c>
      <c r="C109" s="59">
        <v>45</v>
      </c>
      <c r="D109" s="59">
        <f t="shared" si="2"/>
        <v>45</v>
      </c>
    </row>
    <row r="110" spans="1:4" ht="12.75">
      <c r="A110" s="59" t="s">
        <v>377</v>
      </c>
      <c r="B110" s="59">
        <v>1</v>
      </c>
      <c r="C110" s="59">
        <v>48</v>
      </c>
      <c r="D110" s="59">
        <f t="shared" si="2"/>
        <v>48</v>
      </c>
    </row>
    <row r="111" spans="1:4" ht="12.75">
      <c r="A111" s="59" t="s">
        <v>378</v>
      </c>
      <c r="B111" s="59">
        <v>1</v>
      </c>
      <c r="C111" s="59">
        <v>17</v>
      </c>
      <c r="D111" s="59">
        <f t="shared" si="2"/>
        <v>17</v>
      </c>
    </row>
    <row r="112" spans="1:4" ht="12.75">
      <c r="A112" s="59" t="s">
        <v>378</v>
      </c>
      <c r="B112" s="59">
        <v>1</v>
      </c>
      <c r="C112" s="59">
        <v>43</v>
      </c>
      <c r="D112" s="59">
        <f t="shared" si="2"/>
        <v>43</v>
      </c>
    </row>
    <row r="113" spans="1:4" ht="12.75">
      <c r="A113" s="59" t="s">
        <v>378</v>
      </c>
      <c r="B113" s="59">
        <v>1</v>
      </c>
      <c r="C113" s="59">
        <v>18</v>
      </c>
      <c r="D113" s="59">
        <f t="shared" si="2"/>
        <v>18</v>
      </c>
    </row>
    <row r="114" spans="1:4" ht="12.75">
      <c r="A114" s="59" t="s">
        <v>379</v>
      </c>
      <c r="B114" s="59">
        <v>2</v>
      </c>
      <c r="C114" s="59">
        <v>0.8</v>
      </c>
      <c r="D114" s="59">
        <f t="shared" si="2"/>
        <v>1.6</v>
      </c>
    </row>
    <row r="115" spans="1:4" ht="12.75">
      <c r="A115" s="59" t="s">
        <v>380</v>
      </c>
      <c r="B115" s="59">
        <v>1</v>
      </c>
      <c r="C115" s="59">
        <v>28</v>
      </c>
      <c r="D115" s="59">
        <f t="shared" si="2"/>
        <v>28</v>
      </c>
    </row>
    <row r="116" spans="1:4" ht="12.75">
      <c r="A116" s="59" t="s">
        <v>380</v>
      </c>
      <c r="B116" s="59">
        <v>5</v>
      </c>
      <c r="C116" s="59">
        <v>0.8</v>
      </c>
      <c r="D116" s="59">
        <f t="shared" si="2"/>
        <v>4</v>
      </c>
    </row>
    <row r="117" spans="1:4" ht="12.75">
      <c r="A117" s="59" t="s">
        <v>381</v>
      </c>
      <c r="B117" s="59">
        <v>2</v>
      </c>
      <c r="C117" s="59">
        <v>41</v>
      </c>
      <c r="D117" s="59">
        <f t="shared" si="2"/>
        <v>82</v>
      </c>
    </row>
    <row r="118" spans="1:4" ht="12.75">
      <c r="A118" s="59" t="s">
        <v>381</v>
      </c>
      <c r="B118" s="59">
        <v>4</v>
      </c>
      <c r="C118" s="59">
        <v>5</v>
      </c>
      <c r="D118" s="59">
        <f t="shared" si="2"/>
        <v>20</v>
      </c>
    </row>
    <row r="119" spans="1:4" ht="12.75">
      <c r="A119" s="59" t="s">
        <v>382</v>
      </c>
      <c r="B119" s="59">
        <v>1</v>
      </c>
      <c r="C119" s="59">
        <v>41</v>
      </c>
      <c r="D119" s="59">
        <f t="shared" si="2"/>
        <v>41</v>
      </c>
    </row>
    <row r="120" spans="1:4" ht="12.75">
      <c r="A120" s="59" t="s">
        <v>382</v>
      </c>
      <c r="B120" s="59">
        <v>1</v>
      </c>
      <c r="C120" s="59">
        <v>30</v>
      </c>
      <c r="D120" s="59">
        <f t="shared" si="2"/>
        <v>30</v>
      </c>
    </row>
    <row r="121" spans="1:4" ht="12.75">
      <c r="A121" s="59" t="s">
        <v>382</v>
      </c>
      <c r="B121" s="59">
        <v>1</v>
      </c>
      <c r="C121" s="59">
        <v>100</v>
      </c>
      <c r="D121" s="59">
        <f t="shared" si="2"/>
        <v>100</v>
      </c>
    </row>
    <row r="122" spans="1:4" ht="12.75">
      <c r="A122" s="59" t="s">
        <v>383</v>
      </c>
      <c r="B122" s="59">
        <v>1</v>
      </c>
      <c r="C122" s="59">
        <v>10</v>
      </c>
      <c r="D122" s="59">
        <f t="shared" si="2"/>
        <v>10</v>
      </c>
    </row>
    <row r="123" spans="1:4" ht="12.75">
      <c r="A123" s="59" t="s">
        <v>383</v>
      </c>
      <c r="B123" s="59">
        <v>2</v>
      </c>
      <c r="C123" s="59">
        <v>2.6</v>
      </c>
      <c r="D123" s="59">
        <f t="shared" si="2"/>
        <v>5.2</v>
      </c>
    </row>
    <row r="124" spans="1:4" ht="12.75">
      <c r="A124" s="59" t="s">
        <v>384</v>
      </c>
      <c r="B124" s="59">
        <v>3</v>
      </c>
      <c r="C124" s="59">
        <v>21.5</v>
      </c>
      <c r="D124" s="59">
        <f t="shared" si="2"/>
        <v>64.5</v>
      </c>
    </row>
    <row r="125" spans="1:4" ht="12.75">
      <c r="A125" s="59" t="s">
        <v>384</v>
      </c>
      <c r="B125" s="59">
        <v>1</v>
      </c>
      <c r="C125" s="59">
        <v>17</v>
      </c>
      <c r="D125" s="59">
        <f t="shared" si="2"/>
        <v>17</v>
      </c>
    </row>
    <row r="126" spans="1:4" ht="12.75">
      <c r="A126" s="59" t="s">
        <v>385</v>
      </c>
      <c r="B126" s="59">
        <v>1</v>
      </c>
      <c r="C126" s="59">
        <v>29.5</v>
      </c>
      <c r="D126" s="59">
        <f t="shared" si="2"/>
        <v>29.5</v>
      </c>
    </row>
    <row r="127" spans="1:4" ht="12.75">
      <c r="A127" s="59" t="s">
        <v>385</v>
      </c>
      <c r="B127" s="59">
        <v>1</v>
      </c>
      <c r="C127" s="59">
        <v>10</v>
      </c>
      <c r="D127" s="59">
        <f t="shared" si="2"/>
        <v>10</v>
      </c>
    </row>
    <row r="128" spans="1:4" ht="12.75">
      <c r="A128" s="59" t="s">
        <v>386</v>
      </c>
      <c r="B128" s="59">
        <v>5</v>
      </c>
      <c r="C128" s="59">
        <v>10</v>
      </c>
      <c r="D128" s="59">
        <f t="shared" si="2"/>
        <v>50</v>
      </c>
    </row>
    <row r="129" spans="1:4" ht="12.75">
      <c r="A129" s="59" t="s">
        <v>387</v>
      </c>
      <c r="B129" s="59">
        <v>8</v>
      </c>
      <c r="C129" s="59">
        <v>1</v>
      </c>
      <c r="D129" s="59">
        <f t="shared" si="2"/>
        <v>8</v>
      </c>
    </row>
    <row r="130" spans="1:4" ht="12.75">
      <c r="A130" s="59" t="s">
        <v>388</v>
      </c>
      <c r="B130" s="59">
        <v>1</v>
      </c>
      <c r="C130" s="59">
        <v>44</v>
      </c>
      <c r="D130" s="59">
        <f t="shared" si="2"/>
        <v>44</v>
      </c>
    </row>
    <row r="131" spans="1:4" ht="12.75">
      <c r="A131" s="59" t="s">
        <v>389</v>
      </c>
      <c r="B131" s="59">
        <v>1</v>
      </c>
      <c r="C131" s="59">
        <v>50</v>
      </c>
      <c r="D131" s="59">
        <f t="shared" si="2"/>
        <v>50</v>
      </c>
    </row>
    <row r="132" spans="1:4" ht="12.75">
      <c r="A132" s="59" t="s">
        <v>389</v>
      </c>
      <c r="B132" s="59">
        <v>16</v>
      </c>
      <c r="C132" s="59">
        <v>24</v>
      </c>
      <c r="D132" s="59">
        <f t="shared" si="2"/>
        <v>384</v>
      </c>
    </row>
    <row r="133" spans="1:4" ht="12.75">
      <c r="A133" s="59" t="s">
        <v>390</v>
      </c>
      <c r="B133" s="59">
        <v>1</v>
      </c>
      <c r="C133" s="59">
        <v>24</v>
      </c>
      <c r="D133" s="59">
        <f t="shared" si="2"/>
        <v>24</v>
      </c>
    </row>
    <row r="134" spans="1:4" ht="12.75">
      <c r="A134" s="59" t="s">
        <v>391</v>
      </c>
      <c r="B134" s="59">
        <v>11</v>
      </c>
      <c r="C134" s="59">
        <v>24</v>
      </c>
      <c r="D134" s="59">
        <f t="shared" si="2"/>
        <v>264</v>
      </c>
    </row>
    <row r="135" spans="1:4" ht="12.75">
      <c r="A135" s="59" t="s">
        <v>392</v>
      </c>
      <c r="B135" s="59">
        <v>3</v>
      </c>
      <c r="C135" s="59">
        <v>24</v>
      </c>
      <c r="D135" s="59">
        <f t="shared" si="2"/>
        <v>72</v>
      </c>
    </row>
    <row r="136" spans="1:4" ht="12.75">
      <c r="A136" s="59" t="s">
        <v>393</v>
      </c>
      <c r="B136" s="59">
        <v>1</v>
      </c>
      <c r="C136" s="59">
        <v>14</v>
      </c>
      <c r="D136" s="59">
        <f t="shared" si="2"/>
        <v>14</v>
      </c>
    </row>
    <row r="137" spans="1:4" ht="12.75">
      <c r="A137" s="59" t="s">
        <v>393</v>
      </c>
      <c r="B137" s="59">
        <v>1</v>
      </c>
      <c r="C137" s="59"/>
      <c r="D137" s="59">
        <f t="shared" si="2"/>
        <v>0</v>
      </c>
    </row>
    <row r="138" spans="1:4" ht="12.75">
      <c r="A138" s="59" t="s">
        <v>394</v>
      </c>
      <c r="B138" s="59">
        <v>1</v>
      </c>
      <c r="C138" s="59">
        <v>1</v>
      </c>
      <c r="D138" s="59">
        <f t="shared" si="2"/>
        <v>1</v>
      </c>
    </row>
    <row r="139" spans="1:4" ht="12.75">
      <c r="A139" s="59" t="s">
        <v>395</v>
      </c>
      <c r="B139" s="59">
        <v>4</v>
      </c>
      <c r="C139" s="59">
        <v>24</v>
      </c>
      <c r="D139" s="59">
        <f t="shared" si="2"/>
        <v>96</v>
      </c>
    </row>
    <row r="140" spans="1:4" ht="12.75">
      <c r="A140" s="59" t="s">
        <v>396</v>
      </c>
      <c r="B140" s="59">
        <v>1</v>
      </c>
      <c r="C140" s="59">
        <v>15</v>
      </c>
      <c r="D140" s="59">
        <f t="shared" si="2"/>
        <v>15</v>
      </c>
    </row>
    <row r="141" spans="1:4" ht="12.75">
      <c r="A141" s="59" t="s">
        <v>397</v>
      </c>
      <c r="B141" s="59">
        <v>7</v>
      </c>
      <c r="C141" s="59">
        <v>21</v>
      </c>
      <c r="D141" s="59">
        <f t="shared" si="2"/>
        <v>147</v>
      </c>
    </row>
    <row r="142" spans="1:4" ht="12.75">
      <c r="A142" s="59" t="s">
        <v>398</v>
      </c>
      <c r="B142" s="59">
        <v>1</v>
      </c>
      <c r="C142" s="59">
        <v>50</v>
      </c>
      <c r="D142" s="59">
        <f t="shared" si="2"/>
        <v>50</v>
      </c>
    </row>
    <row r="143" spans="1:4" ht="12.75">
      <c r="A143" s="59" t="s">
        <v>399</v>
      </c>
      <c r="B143" s="59">
        <v>3</v>
      </c>
      <c r="C143" s="59">
        <v>1</v>
      </c>
      <c r="D143" s="59">
        <f t="shared" si="2"/>
        <v>3</v>
      </c>
    </row>
    <row r="144" spans="1:4" ht="12.75">
      <c r="A144" s="59" t="s">
        <v>399</v>
      </c>
      <c r="B144" s="59">
        <v>1</v>
      </c>
      <c r="C144" s="59">
        <v>30</v>
      </c>
      <c r="D144" s="59">
        <f t="shared" si="2"/>
        <v>30</v>
      </c>
    </row>
    <row r="145" spans="1:4" ht="12.75">
      <c r="A145" s="59" t="s">
        <v>400</v>
      </c>
      <c r="B145" s="59">
        <v>1</v>
      </c>
      <c r="C145" s="59">
        <v>17</v>
      </c>
      <c r="D145" s="59">
        <f t="shared" si="2"/>
        <v>17</v>
      </c>
    </row>
    <row r="146" spans="1:4" ht="12.75">
      <c r="A146" s="59" t="s">
        <v>400</v>
      </c>
      <c r="B146" s="59">
        <v>5</v>
      </c>
      <c r="C146" s="59">
        <v>25</v>
      </c>
      <c r="D146" s="59">
        <f t="shared" si="2"/>
        <v>125</v>
      </c>
    </row>
    <row r="147" spans="1:4" ht="12.75">
      <c r="A147" s="59" t="s">
        <v>401</v>
      </c>
      <c r="B147" s="59">
        <v>4</v>
      </c>
      <c r="C147" s="59">
        <v>1</v>
      </c>
      <c r="D147" s="59">
        <f aca="true" t="shared" si="3" ref="D147:D210">C147*B147</f>
        <v>4</v>
      </c>
    </row>
    <row r="148" spans="1:4" ht="12.75">
      <c r="A148" s="59" t="s">
        <v>402</v>
      </c>
      <c r="B148" s="59">
        <v>4</v>
      </c>
      <c r="C148" s="59">
        <v>25</v>
      </c>
      <c r="D148" s="59">
        <f t="shared" si="3"/>
        <v>100</v>
      </c>
    </row>
    <row r="149" spans="1:4" ht="12.75">
      <c r="A149" s="59" t="s">
        <v>402</v>
      </c>
      <c r="B149" s="59">
        <v>1</v>
      </c>
      <c r="C149" s="59">
        <v>10</v>
      </c>
      <c r="D149" s="59">
        <f t="shared" si="3"/>
        <v>10</v>
      </c>
    </row>
    <row r="150" spans="1:4" ht="12.75">
      <c r="A150" s="59" t="s">
        <v>403</v>
      </c>
      <c r="B150" s="59">
        <v>9</v>
      </c>
      <c r="C150" s="59">
        <v>25</v>
      </c>
      <c r="D150" s="59">
        <f t="shared" si="3"/>
        <v>225</v>
      </c>
    </row>
    <row r="151" spans="1:4" ht="12.75">
      <c r="A151" s="59" t="s">
        <v>403</v>
      </c>
      <c r="B151" s="59">
        <v>1</v>
      </c>
      <c r="C151" s="59">
        <v>15</v>
      </c>
      <c r="D151" s="59">
        <f t="shared" si="3"/>
        <v>15</v>
      </c>
    </row>
    <row r="152" spans="1:4" ht="12.75">
      <c r="A152" s="59" t="s">
        <v>404</v>
      </c>
      <c r="B152" s="59">
        <v>1</v>
      </c>
      <c r="C152" s="59">
        <v>31</v>
      </c>
      <c r="D152" s="59">
        <f t="shared" si="3"/>
        <v>31</v>
      </c>
    </row>
    <row r="153" spans="1:4" ht="12.75">
      <c r="A153" s="59" t="s">
        <v>405</v>
      </c>
      <c r="B153" s="59">
        <v>1</v>
      </c>
      <c r="C153" s="59">
        <v>4.7</v>
      </c>
      <c r="D153" s="59">
        <f t="shared" si="3"/>
        <v>4.7</v>
      </c>
    </row>
    <row r="154" spans="1:4" ht="12.75">
      <c r="A154" s="59" t="s">
        <v>405</v>
      </c>
      <c r="B154" s="59">
        <v>1</v>
      </c>
      <c r="C154" s="59">
        <v>5</v>
      </c>
      <c r="D154" s="59">
        <f t="shared" si="3"/>
        <v>5</v>
      </c>
    </row>
    <row r="155" spans="1:4" ht="12.75">
      <c r="A155" s="59" t="s">
        <v>406</v>
      </c>
      <c r="B155" s="59">
        <v>4</v>
      </c>
      <c r="C155" s="59">
        <v>8.5</v>
      </c>
      <c r="D155" s="59">
        <f t="shared" si="3"/>
        <v>34</v>
      </c>
    </row>
    <row r="156" spans="1:4" ht="12.75">
      <c r="A156" s="59" t="s">
        <v>406</v>
      </c>
      <c r="B156" s="59">
        <v>18</v>
      </c>
      <c r="C156" s="59">
        <v>4.5</v>
      </c>
      <c r="D156" s="59">
        <f t="shared" si="3"/>
        <v>81</v>
      </c>
    </row>
    <row r="157" spans="1:4" ht="12.75">
      <c r="A157" s="59" t="s">
        <v>407</v>
      </c>
      <c r="B157" s="59">
        <v>50</v>
      </c>
      <c r="C157" s="59">
        <v>0.4</v>
      </c>
      <c r="D157" s="59">
        <f t="shared" si="3"/>
        <v>20</v>
      </c>
    </row>
    <row r="158" spans="1:4" ht="12.75">
      <c r="A158" s="59" t="s">
        <v>408</v>
      </c>
      <c r="B158" s="59">
        <v>4</v>
      </c>
      <c r="C158" s="59">
        <v>0.5</v>
      </c>
      <c r="D158" s="59">
        <f t="shared" si="3"/>
        <v>2</v>
      </c>
    </row>
    <row r="159" spans="1:4" ht="12.75">
      <c r="A159" s="59" t="s">
        <v>409</v>
      </c>
      <c r="B159" s="59">
        <v>1</v>
      </c>
      <c r="C159" s="59">
        <v>20</v>
      </c>
      <c r="D159" s="59">
        <f t="shared" si="3"/>
        <v>20</v>
      </c>
    </row>
    <row r="160" spans="1:4" ht="12.75">
      <c r="A160" s="59" t="s">
        <v>410</v>
      </c>
      <c r="B160" s="59">
        <v>1</v>
      </c>
      <c r="C160" s="59">
        <v>60</v>
      </c>
      <c r="D160" s="59">
        <f t="shared" si="3"/>
        <v>60</v>
      </c>
    </row>
    <row r="161" spans="1:4" ht="12.75">
      <c r="A161" s="59" t="s">
        <v>411</v>
      </c>
      <c r="B161" s="59">
        <v>3</v>
      </c>
      <c r="C161" s="59">
        <v>1</v>
      </c>
      <c r="D161" s="59">
        <f t="shared" si="3"/>
        <v>3</v>
      </c>
    </row>
    <row r="162" spans="1:4" ht="12.75">
      <c r="A162" s="59" t="s">
        <v>412</v>
      </c>
      <c r="B162" s="59">
        <v>1</v>
      </c>
      <c r="C162" s="59">
        <v>1.1</v>
      </c>
      <c r="D162" s="59">
        <f t="shared" si="3"/>
        <v>1.1</v>
      </c>
    </row>
    <row r="163" spans="1:4" ht="12.75">
      <c r="A163" s="59" t="s">
        <v>413</v>
      </c>
      <c r="B163" s="59">
        <v>1</v>
      </c>
      <c r="C163" s="59">
        <v>1</v>
      </c>
      <c r="D163" s="59">
        <f t="shared" si="3"/>
        <v>1</v>
      </c>
    </row>
    <row r="164" spans="1:4" ht="12.75">
      <c r="A164" s="59" t="s">
        <v>413</v>
      </c>
      <c r="B164" s="59">
        <v>2</v>
      </c>
      <c r="C164" s="59">
        <v>3</v>
      </c>
      <c r="D164" s="59">
        <f t="shared" si="3"/>
        <v>6</v>
      </c>
    </row>
    <row r="165" spans="1:4" ht="12.75">
      <c r="A165" s="59" t="s">
        <v>414</v>
      </c>
      <c r="B165" s="59">
        <v>1</v>
      </c>
      <c r="C165" s="59">
        <v>1</v>
      </c>
      <c r="D165" s="59">
        <f t="shared" si="3"/>
        <v>1</v>
      </c>
    </row>
    <row r="166" spans="1:4" ht="12.75">
      <c r="A166" s="59" t="s">
        <v>415</v>
      </c>
      <c r="B166" s="59">
        <v>1</v>
      </c>
      <c r="C166" s="59">
        <v>1.5</v>
      </c>
      <c r="D166" s="59">
        <f t="shared" si="3"/>
        <v>1.5</v>
      </c>
    </row>
    <row r="167" spans="1:4" ht="12.75">
      <c r="A167" s="59" t="s">
        <v>416</v>
      </c>
      <c r="B167" s="59">
        <v>1</v>
      </c>
      <c r="C167" s="59">
        <v>20</v>
      </c>
      <c r="D167" s="59">
        <f t="shared" si="3"/>
        <v>20</v>
      </c>
    </row>
    <row r="168" spans="1:4" ht="12.75">
      <c r="A168" s="59" t="s">
        <v>417</v>
      </c>
      <c r="B168" s="59">
        <v>4</v>
      </c>
      <c r="C168" s="59">
        <v>10</v>
      </c>
      <c r="D168" s="59">
        <f t="shared" si="3"/>
        <v>40</v>
      </c>
    </row>
    <row r="169" spans="1:4" ht="12.75">
      <c r="A169" s="59" t="s">
        <v>417</v>
      </c>
      <c r="B169" s="59">
        <v>1</v>
      </c>
      <c r="C169" s="59">
        <v>30</v>
      </c>
      <c r="D169" s="59">
        <f t="shared" si="3"/>
        <v>30</v>
      </c>
    </row>
    <row r="170" spans="1:4" ht="12.75">
      <c r="A170" s="59" t="s">
        <v>418</v>
      </c>
      <c r="B170" s="59">
        <v>22</v>
      </c>
      <c r="C170" s="59">
        <v>27.8</v>
      </c>
      <c r="D170" s="59">
        <f t="shared" si="3"/>
        <v>611.6</v>
      </c>
    </row>
    <row r="171" spans="1:4" ht="12.75">
      <c r="A171" s="59" t="s">
        <v>418</v>
      </c>
      <c r="B171" s="59">
        <v>1</v>
      </c>
      <c r="C171" s="59">
        <v>9</v>
      </c>
      <c r="D171" s="59">
        <f t="shared" si="3"/>
        <v>9</v>
      </c>
    </row>
    <row r="172" spans="1:4" ht="12.75">
      <c r="A172" s="59" t="s">
        <v>418</v>
      </c>
      <c r="B172" s="59">
        <v>1</v>
      </c>
      <c r="C172" s="59">
        <v>0.9</v>
      </c>
      <c r="D172" s="59">
        <f t="shared" si="3"/>
        <v>0.9</v>
      </c>
    </row>
    <row r="173" spans="1:4" ht="12.75">
      <c r="A173" s="59" t="s">
        <v>419</v>
      </c>
      <c r="B173" s="59">
        <v>10</v>
      </c>
      <c r="C173" s="59">
        <v>21</v>
      </c>
      <c r="D173" s="59">
        <f t="shared" si="3"/>
        <v>210</v>
      </c>
    </row>
    <row r="174" spans="1:4" ht="12.75">
      <c r="A174" s="59" t="s">
        <v>419</v>
      </c>
      <c r="B174" s="59">
        <v>3</v>
      </c>
      <c r="C174" s="59">
        <v>1</v>
      </c>
      <c r="D174" s="59">
        <f t="shared" si="3"/>
        <v>3</v>
      </c>
    </row>
    <row r="175" spans="1:4" ht="12.75">
      <c r="A175" s="59" t="s">
        <v>420</v>
      </c>
      <c r="B175" s="59">
        <v>1</v>
      </c>
      <c r="C175" s="59">
        <v>18</v>
      </c>
      <c r="D175" s="59">
        <f t="shared" si="3"/>
        <v>18</v>
      </c>
    </row>
    <row r="176" spans="1:4" ht="12.75">
      <c r="A176" s="59" t="s">
        <v>420</v>
      </c>
      <c r="B176" s="59">
        <v>15</v>
      </c>
      <c r="C176" s="59">
        <v>21</v>
      </c>
      <c r="D176" s="59">
        <f t="shared" si="3"/>
        <v>315</v>
      </c>
    </row>
    <row r="177" spans="1:4" ht="12.75">
      <c r="A177" s="59" t="s">
        <v>421</v>
      </c>
      <c r="B177" s="59">
        <v>1</v>
      </c>
      <c r="C177" s="59">
        <v>14</v>
      </c>
      <c r="D177" s="59">
        <f t="shared" si="3"/>
        <v>14</v>
      </c>
    </row>
    <row r="178" spans="1:4" ht="12.75">
      <c r="A178" s="59" t="s">
        <v>421</v>
      </c>
      <c r="B178" s="59">
        <v>4</v>
      </c>
      <c r="C178" s="59">
        <v>35</v>
      </c>
      <c r="D178" s="59">
        <f t="shared" si="3"/>
        <v>140</v>
      </c>
    </row>
    <row r="179" spans="1:4" ht="12.75">
      <c r="A179" s="59" t="s">
        <v>422</v>
      </c>
      <c r="B179" s="59">
        <v>2</v>
      </c>
      <c r="C179" s="59">
        <v>10</v>
      </c>
      <c r="D179" s="59">
        <f t="shared" si="3"/>
        <v>20</v>
      </c>
    </row>
    <row r="180" spans="1:4" ht="12.75">
      <c r="A180" s="59" t="s">
        <v>423</v>
      </c>
      <c r="B180" s="59">
        <v>1</v>
      </c>
      <c r="C180" s="59">
        <v>10</v>
      </c>
      <c r="D180" s="59">
        <f t="shared" si="3"/>
        <v>10</v>
      </c>
    </row>
    <row r="181" spans="1:4" ht="12.75">
      <c r="A181" s="59" t="s">
        <v>424</v>
      </c>
      <c r="B181" s="59">
        <v>2</v>
      </c>
      <c r="C181" s="59">
        <v>1</v>
      </c>
      <c r="D181" s="59">
        <f t="shared" si="3"/>
        <v>2</v>
      </c>
    </row>
    <row r="182" spans="1:4" ht="12.75">
      <c r="A182" s="59" t="s">
        <v>425</v>
      </c>
      <c r="B182" s="59">
        <v>1</v>
      </c>
      <c r="C182" s="59">
        <v>20</v>
      </c>
      <c r="D182" s="59">
        <f t="shared" si="3"/>
        <v>20</v>
      </c>
    </row>
    <row r="183" spans="1:4" ht="12.75">
      <c r="A183" s="59" t="s">
        <v>425</v>
      </c>
      <c r="B183" s="59">
        <v>1</v>
      </c>
      <c r="C183" s="59">
        <v>4</v>
      </c>
      <c r="D183" s="59">
        <f t="shared" si="3"/>
        <v>4</v>
      </c>
    </row>
    <row r="184" spans="1:4" ht="12.75">
      <c r="A184" s="59" t="s">
        <v>426</v>
      </c>
      <c r="B184" s="59">
        <v>19</v>
      </c>
      <c r="C184" s="59">
        <v>20</v>
      </c>
      <c r="D184" s="59">
        <f t="shared" si="3"/>
        <v>380</v>
      </c>
    </row>
    <row r="185" spans="1:4" ht="12.75">
      <c r="A185" s="59" t="s">
        <v>426</v>
      </c>
      <c r="B185" s="59">
        <v>1</v>
      </c>
      <c r="C185" s="59">
        <v>18</v>
      </c>
      <c r="D185" s="59">
        <f t="shared" si="3"/>
        <v>18</v>
      </c>
    </row>
    <row r="186" spans="1:4" ht="12.75">
      <c r="A186" s="59" t="s">
        <v>427</v>
      </c>
      <c r="B186" s="59">
        <v>1</v>
      </c>
      <c r="C186" s="59">
        <v>22</v>
      </c>
      <c r="D186" s="59">
        <f t="shared" si="3"/>
        <v>22</v>
      </c>
    </row>
    <row r="187" spans="1:4" ht="12.75">
      <c r="A187" s="59" t="s">
        <v>427</v>
      </c>
      <c r="B187" s="59">
        <v>1</v>
      </c>
      <c r="C187" s="59">
        <v>20</v>
      </c>
      <c r="D187" s="59">
        <f t="shared" si="3"/>
        <v>20</v>
      </c>
    </row>
    <row r="188" spans="1:4" ht="12.75">
      <c r="A188" s="59" t="s">
        <v>428</v>
      </c>
      <c r="B188" s="59">
        <v>1</v>
      </c>
      <c r="C188" s="59">
        <v>40</v>
      </c>
      <c r="D188" s="59">
        <f t="shared" si="3"/>
        <v>40</v>
      </c>
    </row>
    <row r="189" spans="1:4" ht="12.75">
      <c r="A189" s="59" t="s">
        <v>429</v>
      </c>
      <c r="B189" s="59">
        <v>1</v>
      </c>
      <c r="C189" s="59">
        <v>50</v>
      </c>
      <c r="D189" s="59">
        <f t="shared" si="3"/>
        <v>50</v>
      </c>
    </row>
    <row r="190" spans="1:4" ht="12.75">
      <c r="A190" s="59" t="s">
        <v>429</v>
      </c>
      <c r="B190" s="59">
        <v>1</v>
      </c>
      <c r="C190" s="59">
        <v>38</v>
      </c>
      <c r="D190" s="59">
        <f t="shared" si="3"/>
        <v>38</v>
      </c>
    </row>
    <row r="191" spans="1:4" ht="12.75">
      <c r="A191" s="59" t="s">
        <v>430</v>
      </c>
      <c r="B191" s="59">
        <v>1</v>
      </c>
      <c r="C191" s="59">
        <v>50</v>
      </c>
      <c r="D191" s="59">
        <f t="shared" si="3"/>
        <v>50</v>
      </c>
    </row>
    <row r="192" spans="1:4" ht="12.75">
      <c r="A192" s="59" t="s">
        <v>430</v>
      </c>
      <c r="B192" s="59">
        <v>1</v>
      </c>
      <c r="C192" s="59">
        <v>29</v>
      </c>
      <c r="D192" s="59">
        <f t="shared" si="3"/>
        <v>29</v>
      </c>
    </row>
    <row r="193" spans="1:4" ht="12.75">
      <c r="A193" s="59" t="s">
        <v>431</v>
      </c>
      <c r="B193" s="59">
        <v>1</v>
      </c>
      <c r="C193" s="59">
        <v>25</v>
      </c>
      <c r="D193" s="59">
        <f t="shared" si="3"/>
        <v>25</v>
      </c>
    </row>
    <row r="194" spans="1:4" ht="12.75">
      <c r="A194" s="59" t="s">
        <v>432</v>
      </c>
      <c r="B194" s="59">
        <v>1</v>
      </c>
      <c r="C194" s="59">
        <v>43</v>
      </c>
      <c r="D194" s="59">
        <f t="shared" si="3"/>
        <v>43</v>
      </c>
    </row>
    <row r="195" spans="1:4" ht="12.75">
      <c r="A195" s="59" t="s">
        <v>433</v>
      </c>
      <c r="B195" s="59">
        <v>2</v>
      </c>
      <c r="C195" s="59">
        <v>40</v>
      </c>
      <c r="D195" s="59">
        <f t="shared" si="3"/>
        <v>80</v>
      </c>
    </row>
    <row r="196" spans="1:4" ht="12.75">
      <c r="A196" s="59" t="s">
        <v>433</v>
      </c>
      <c r="B196" s="59">
        <v>1</v>
      </c>
      <c r="C196" s="59">
        <v>6</v>
      </c>
      <c r="D196" s="59">
        <f t="shared" si="3"/>
        <v>6</v>
      </c>
    </row>
    <row r="197" spans="1:4" ht="12.75">
      <c r="A197" s="59" t="s">
        <v>434</v>
      </c>
      <c r="B197" s="59">
        <v>2</v>
      </c>
      <c r="C197" s="59">
        <v>0.8</v>
      </c>
      <c r="D197" s="59">
        <f t="shared" si="3"/>
        <v>1.6</v>
      </c>
    </row>
    <row r="198" spans="1:4" ht="12.75">
      <c r="A198" s="59" t="s">
        <v>435</v>
      </c>
      <c r="B198" s="59">
        <v>1</v>
      </c>
      <c r="C198" s="59">
        <v>12</v>
      </c>
      <c r="D198" s="59">
        <f t="shared" si="3"/>
        <v>12</v>
      </c>
    </row>
    <row r="199" spans="1:4" ht="12.75">
      <c r="A199" s="59" t="s">
        <v>436</v>
      </c>
      <c r="B199" s="59">
        <v>1</v>
      </c>
      <c r="C199" s="59">
        <v>13</v>
      </c>
      <c r="D199" s="59">
        <f t="shared" si="3"/>
        <v>13</v>
      </c>
    </row>
    <row r="200" spans="1:4" ht="12.75">
      <c r="A200" s="59" t="s">
        <v>437</v>
      </c>
      <c r="B200" s="59">
        <v>1</v>
      </c>
      <c r="C200" s="59">
        <v>17</v>
      </c>
      <c r="D200" s="59">
        <f t="shared" si="3"/>
        <v>17</v>
      </c>
    </row>
    <row r="201" spans="1:4" ht="12.75">
      <c r="A201" s="59" t="s">
        <v>438</v>
      </c>
      <c r="B201" s="59">
        <v>1</v>
      </c>
      <c r="C201" s="59">
        <v>23</v>
      </c>
      <c r="D201" s="59">
        <f t="shared" si="3"/>
        <v>23</v>
      </c>
    </row>
    <row r="202" spans="1:4" ht="12.75">
      <c r="A202" s="59" t="s">
        <v>439</v>
      </c>
      <c r="B202" s="59">
        <v>1</v>
      </c>
      <c r="C202" s="59">
        <v>19</v>
      </c>
      <c r="D202" s="59">
        <f t="shared" si="3"/>
        <v>19</v>
      </c>
    </row>
    <row r="203" spans="1:4" ht="12.75">
      <c r="A203" s="59" t="s">
        <v>440</v>
      </c>
      <c r="B203" s="59">
        <v>1</v>
      </c>
      <c r="C203" s="59">
        <v>29</v>
      </c>
      <c r="D203" s="59">
        <f t="shared" si="3"/>
        <v>29</v>
      </c>
    </row>
    <row r="204" spans="1:4" ht="12.75">
      <c r="A204" s="59" t="s">
        <v>441</v>
      </c>
      <c r="B204" s="59">
        <v>1</v>
      </c>
      <c r="C204" s="59">
        <v>47</v>
      </c>
      <c r="D204" s="59">
        <f t="shared" si="3"/>
        <v>47</v>
      </c>
    </row>
    <row r="205" spans="1:4" ht="12.75">
      <c r="A205" s="59" t="s">
        <v>442</v>
      </c>
      <c r="B205" s="59">
        <v>8</v>
      </c>
      <c r="C205" s="59">
        <v>1</v>
      </c>
      <c r="D205" s="59">
        <f t="shared" si="3"/>
        <v>8</v>
      </c>
    </row>
    <row r="206" spans="1:4" ht="12.75">
      <c r="A206" s="59" t="s">
        <v>442</v>
      </c>
      <c r="B206" s="59">
        <v>1</v>
      </c>
      <c r="C206" s="59">
        <v>50</v>
      </c>
      <c r="D206" s="59">
        <f t="shared" si="3"/>
        <v>50</v>
      </c>
    </row>
    <row r="207" spans="1:4" ht="12.75">
      <c r="A207" s="59" t="s">
        <v>443</v>
      </c>
      <c r="B207" s="59">
        <v>23</v>
      </c>
      <c r="C207" s="59">
        <v>0.8</v>
      </c>
      <c r="D207" s="59">
        <f t="shared" si="3"/>
        <v>18.400000000000002</v>
      </c>
    </row>
    <row r="208" spans="1:4" ht="12.75">
      <c r="A208" s="59" t="s">
        <v>444</v>
      </c>
      <c r="B208" s="59">
        <v>12</v>
      </c>
      <c r="C208" s="59">
        <v>0.8</v>
      </c>
      <c r="D208" s="59">
        <f t="shared" si="3"/>
        <v>9.600000000000001</v>
      </c>
    </row>
    <row r="209" spans="1:4" ht="12.75">
      <c r="A209" s="59" t="s">
        <v>445</v>
      </c>
      <c r="B209" s="59">
        <v>1</v>
      </c>
      <c r="C209" s="59">
        <v>34</v>
      </c>
      <c r="D209" s="59">
        <f t="shared" si="3"/>
        <v>34</v>
      </c>
    </row>
    <row r="210" spans="1:4" ht="12.75">
      <c r="A210" s="59" t="s">
        <v>446</v>
      </c>
      <c r="B210" s="59">
        <v>4</v>
      </c>
      <c r="C210" s="59">
        <v>17</v>
      </c>
      <c r="D210" s="59">
        <f t="shared" si="3"/>
        <v>68</v>
      </c>
    </row>
    <row r="211" spans="1:4" ht="12.75">
      <c r="A211" s="59" t="s">
        <v>447</v>
      </c>
      <c r="B211" s="59">
        <v>13</v>
      </c>
      <c r="C211" s="59">
        <v>1</v>
      </c>
      <c r="D211" s="59">
        <f aca="true" t="shared" si="4" ref="D211:D220">C211*B211</f>
        <v>13</v>
      </c>
    </row>
    <row r="212" spans="1:4" ht="12.75">
      <c r="A212" s="59" t="s">
        <v>448</v>
      </c>
      <c r="B212" s="59">
        <v>5</v>
      </c>
      <c r="C212" s="59">
        <v>1</v>
      </c>
      <c r="D212" s="59">
        <f t="shared" si="4"/>
        <v>5</v>
      </c>
    </row>
    <row r="213" spans="1:4" ht="12.75">
      <c r="A213" s="59" t="s">
        <v>448</v>
      </c>
      <c r="B213" s="59">
        <v>8</v>
      </c>
      <c r="C213" s="59">
        <v>30</v>
      </c>
      <c r="D213" s="59">
        <f t="shared" si="4"/>
        <v>240</v>
      </c>
    </row>
    <row r="214" spans="1:4" ht="12.75">
      <c r="A214" s="59" t="s">
        <v>448</v>
      </c>
      <c r="B214" s="59">
        <v>1</v>
      </c>
      <c r="C214" s="59">
        <v>20</v>
      </c>
      <c r="D214" s="59">
        <f t="shared" si="4"/>
        <v>20</v>
      </c>
    </row>
    <row r="215" spans="1:4" ht="12.75">
      <c r="A215" s="59" t="s">
        <v>449</v>
      </c>
      <c r="B215" s="59">
        <v>1</v>
      </c>
      <c r="C215" s="59">
        <v>42</v>
      </c>
      <c r="D215" s="59">
        <f t="shared" si="4"/>
        <v>42</v>
      </c>
    </row>
    <row r="216" spans="1:4" ht="12.75">
      <c r="A216" s="59" t="s">
        <v>450</v>
      </c>
      <c r="B216" s="59">
        <v>2</v>
      </c>
      <c r="C216" s="59">
        <v>1</v>
      </c>
      <c r="D216" s="59">
        <f t="shared" si="4"/>
        <v>2</v>
      </c>
    </row>
    <row r="217" spans="1:4" ht="12.75">
      <c r="A217" s="59" t="s">
        <v>451</v>
      </c>
      <c r="B217" s="59">
        <v>1</v>
      </c>
      <c r="C217" s="59">
        <v>15</v>
      </c>
      <c r="D217" s="59">
        <f t="shared" si="4"/>
        <v>15</v>
      </c>
    </row>
    <row r="218" spans="1:4" ht="12.75">
      <c r="A218" s="59" t="s">
        <v>452</v>
      </c>
      <c r="B218" s="59">
        <v>1</v>
      </c>
      <c r="C218" s="59">
        <v>0.8</v>
      </c>
      <c r="D218" s="59">
        <f t="shared" si="4"/>
        <v>0.8</v>
      </c>
    </row>
    <row r="219" spans="1:4" ht="12.75">
      <c r="A219" s="59" t="s">
        <v>453</v>
      </c>
      <c r="B219" s="59">
        <v>1</v>
      </c>
      <c r="C219" s="59">
        <v>13</v>
      </c>
      <c r="D219" s="59">
        <f t="shared" si="4"/>
        <v>13</v>
      </c>
    </row>
    <row r="220" spans="1:4" ht="12.75">
      <c r="A220" s="59" t="s">
        <v>454</v>
      </c>
      <c r="B220" s="59">
        <v>1</v>
      </c>
      <c r="C220" s="59">
        <v>6</v>
      </c>
      <c r="D220" s="59">
        <f t="shared" si="4"/>
        <v>6</v>
      </c>
    </row>
    <row r="221" spans="1:4" ht="12.75">
      <c r="A221" s="59" t="s">
        <v>455</v>
      </c>
      <c r="B221" s="59">
        <v>1</v>
      </c>
      <c r="C221" s="59">
        <v>10</v>
      </c>
      <c r="D221" s="59">
        <f>B221*C221</f>
        <v>10</v>
      </c>
    </row>
    <row r="222" spans="1:4" ht="12.75">
      <c r="A222" s="59" t="s">
        <v>456</v>
      </c>
      <c r="B222" s="59">
        <v>2</v>
      </c>
      <c r="C222" s="59">
        <v>50</v>
      </c>
      <c r="D222" s="59">
        <f aca="true" t="shared" si="5" ref="D222:D285">C222*B222</f>
        <v>100</v>
      </c>
    </row>
    <row r="223" spans="1:4" ht="12.75">
      <c r="A223" s="59" t="s">
        <v>456</v>
      </c>
      <c r="B223" s="59">
        <v>1</v>
      </c>
      <c r="C223" s="59">
        <v>17</v>
      </c>
      <c r="D223" s="59">
        <f t="shared" si="5"/>
        <v>17</v>
      </c>
    </row>
    <row r="224" spans="1:4" ht="12.75">
      <c r="A224" s="59" t="s">
        <v>457</v>
      </c>
      <c r="B224" s="59">
        <v>1</v>
      </c>
      <c r="C224" s="59">
        <v>10</v>
      </c>
      <c r="D224" s="59">
        <f t="shared" si="5"/>
        <v>10</v>
      </c>
    </row>
    <row r="225" spans="1:4" ht="12.75">
      <c r="A225" s="59" t="s">
        <v>458</v>
      </c>
      <c r="B225" s="59">
        <v>2</v>
      </c>
      <c r="C225" s="59">
        <v>1</v>
      </c>
      <c r="D225" s="59">
        <f t="shared" si="5"/>
        <v>2</v>
      </c>
    </row>
    <row r="226" spans="1:4" ht="12.75">
      <c r="A226" s="59" t="s">
        <v>458</v>
      </c>
      <c r="B226" s="59">
        <v>1</v>
      </c>
      <c r="C226" s="59">
        <v>50</v>
      </c>
      <c r="D226" s="59">
        <f t="shared" si="5"/>
        <v>50</v>
      </c>
    </row>
    <row r="227" spans="1:4" ht="12.75">
      <c r="A227" s="59" t="s">
        <v>458</v>
      </c>
      <c r="B227" s="59">
        <v>1</v>
      </c>
      <c r="C227" s="59">
        <v>45</v>
      </c>
      <c r="D227" s="59">
        <f t="shared" si="5"/>
        <v>45</v>
      </c>
    </row>
    <row r="228" spans="1:4" ht="12.75">
      <c r="A228" s="59" t="s">
        <v>459</v>
      </c>
      <c r="B228" s="59">
        <v>1</v>
      </c>
      <c r="C228" s="59">
        <v>2</v>
      </c>
      <c r="D228" s="59">
        <f t="shared" si="5"/>
        <v>2</v>
      </c>
    </row>
    <row r="229" spans="1:4" ht="12.75">
      <c r="A229" s="59" t="s">
        <v>460</v>
      </c>
      <c r="B229" s="59">
        <v>1</v>
      </c>
      <c r="C229" s="59">
        <v>36</v>
      </c>
      <c r="D229" s="59">
        <f t="shared" si="5"/>
        <v>36</v>
      </c>
    </row>
    <row r="230" spans="1:4" ht="12.75">
      <c r="A230" s="59" t="s">
        <v>461</v>
      </c>
      <c r="B230" s="59">
        <v>2</v>
      </c>
      <c r="C230" s="59">
        <v>48</v>
      </c>
      <c r="D230" s="59">
        <f t="shared" si="5"/>
        <v>96</v>
      </c>
    </row>
    <row r="231" spans="1:4" ht="12.75">
      <c r="A231" s="59" t="s">
        <v>461</v>
      </c>
      <c r="B231" s="59">
        <v>6</v>
      </c>
      <c r="C231" s="59">
        <v>0.9</v>
      </c>
      <c r="D231" s="59">
        <f t="shared" si="5"/>
        <v>5.4</v>
      </c>
    </row>
    <row r="232" spans="1:4" ht="12.75">
      <c r="A232" s="59" t="s">
        <v>461</v>
      </c>
      <c r="B232" s="59">
        <v>1</v>
      </c>
      <c r="C232" s="59">
        <v>32</v>
      </c>
      <c r="D232" s="59">
        <f t="shared" si="5"/>
        <v>32</v>
      </c>
    </row>
    <row r="233" spans="1:4" ht="12.75">
      <c r="A233" s="59" t="s">
        <v>462</v>
      </c>
      <c r="B233" s="59">
        <v>3</v>
      </c>
      <c r="C233" s="59">
        <v>48</v>
      </c>
      <c r="D233" s="59">
        <f t="shared" si="5"/>
        <v>144</v>
      </c>
    </row>
    <row r="234" spans="1:4" ht="12.75">
      <c r="A234" s="59" t="s">
        <v>462</v>
      </c>
      <c r="B234" s="59">
        <v>4</v>
      </c>
      <c r="C234" s="59">
        <v>0.9</v>
      </c>
      <c r="D234" s="59">
        <f t="shared" si="5"/>
        <v>3.6</v>
      </c>
    </row>
    <row r="235" spans="1:4" ht="12.75">
      <c r="A235" s="59" t="s">
        <v>463</v>
      </c>
      <c r="B235" s="59">
        <v>2</v>
      </c>
      <c r="C235" s="59">
        <v>48</v>
      </c>
      <c r="D235" s="59">
        <f t="shared" si="5"/>
        <v>96</v>
      </c>
    </row>
    <row r="236" spans="1:4" ht="12.75">
      <c r="A236" s="59" t="s">
        <v>463</v>
      </c>
      <c r="B236" s="59">
        <v>1</v>
      </c>
      <c r="C236" s="59">
        <v>9</v>
      </c>
      <c r="D236" s="59">
        <f t="shared" si="5"/>
        <v>9</v>
      </c>
    </row>
    <row r="237" spans="1:4" ht="12.75">
      <c r="A237" s="59" t="s">
        <v>464</v>
      </c>
      <c r="B237" s="59">
        <v>5</v>
      </c>
      <c r="C237" s="59">
        <v>0.9</v>
      </c>
      <c r="D237" s="59">
        <f t="shared" si="5"/>
        <v>4.5</v>
      </c>
    </row>
    <row r="238" spans="1:4" ht="12.75">
      <c r="A238" s="59" t="s">
        <v>465</v>
      </c>
      <c r="B238" s="59">
        <v>1</v>
      </c>
      <c r="C238" s="59">
        <v>50</v>
      </c>
      <c r="D238" s="59">
        <f t="shared" si="5"/>
        <v>50</v>
      </c>
    </row>
    <row r="239" spans="1:4" ht="12.75">
      <c r="A239" s="59" t="s">
        <v>465</v>
      </c>
      <c r="B239" s="59">
        <v>1</v>
      </c>
      <c r="C239" s="59">
        <v>30</v>
      </c>
      <c r="D239" s="59">
        <f t="shared" si="5"/>
        <v>30</v>
      </c>
    </row>
    <row r="240" spans="1:4" ht="12.75">
      <c r="A240" s="59" t="s">
        <v>465</v>
      </c>
      <c r="B240" s="59">
        <v>3</v>
      </c>
      <c r="C240" s="59">
        <v>0.8</v>
      </c>
      <c r="D240" s="59">
        <f t="shared" si="5"/>
        <v>2.4000000000000004</v>
      </c>
    </row>
    <row r="241" spans="1:4" ht="12.75">
      <c r="A241" s="59" t="s">
        <v>466</v>
      </c>
      <c r="B241" s="59">
        <v>1</v>
      </c>
      <c r="C241" s="59">
        <v>48</v>
      </c>
      <c r="D241" s="59">
        <f t="shared" si="5"/>
        <v>48</v>
      </c>
    </row>
    <row r="242" spans="1:4" ht="12.75">
      <c r="A242" s="59" t="s">
        <v>466</v>
      </c>
      <c r="B242" s="59">
        <v>4</v>
      </c>
      <c r="C242" s="59">
        <v>0.9</v>
      </c>
      <c r="D242" s="59">
        <f t="shared" si="5"/>
        <v>3.6</v>
      </c>
    </row>
    <row r="243" spans="1:4" ht="12.75">
      <c r="A243" s="59" t="s">
        <v>466</v>
      </c>
      <c r="B243" s="59">
        <v>1</v>
      </c>
      <c r="C243" s="59">
        <v>34</v>
      </c>
      <c r="D243" s="59">
        <f t="shared" si="5"/>
        <v>34</v>
      </c>
    </row>
    <row r="244" spans="1:4" ht="12.75">
      <c r="A244" s="59" t="s">
        <v>467</v>
      </c>
      <c r="B244" s="59">
        <v>1</v>
      </c>
      <c r="C244" s="59">
        <v>50</v>
      </c>
      <c r="D244" s="59">
        <f t="shared" si="5"/>
        <v>50</v>
      </c>
    </row>
    <row r="245" spans="1:4" ht="12.75">
      <c r="A245" s="59" t="s">
        <v>467</v>
      </c>
      <c r="B245" s="59">
        <v>1</v>
      </c>
      <c r="C245" s="59">
        <v>0.9</v>
      </c>
      <c r="D245" s="59">
        <f t="shared" si="5"/>
        <v>0.9</v>
      </c>
    </row>
    <row r="246" spans="1:4" ht="12.75">
      <c r="A246" s="59" t="s">
        <v>468</v>
      </c>
      <c r="B246" s="59">
        <v>1</v>
      </c>
      <c r="C246" s="59">
        <v>30</v>
      </c>
      <c r="D246" s="59">
        <f t="shared" si="5"/>
        <v>30</v>
      </c>
    </row>
    <row r="247" spans="1:4" ht="12.75">
      <c r="A247" s="59" t="s">
        <v>468</v>
      </c>
      <c r="B247" s="59">
        <v>3</v>
      </c>
      <c r="C247" s="59">
        <v>0.8</v>
      </c>
      <c r="D247" s="59">
        <f t="shared" si="5"/>
        <v>2.4000000000000004</v>
      </c>
    </row>
    <row r="248" spans="1:4" ht="12.75">
      <c r="A248" s="59" t="s">
        <v>468</v>
      </c>
      <c r="B248" s="59">
        <v>2</v>
      </c>
      <c r="C248" s="59">
        <v>45</v>
      </c>
      <c r="D248" s="59">
        <f t="shared" si="5"/>
        <v>90</v>
      </c>
    </row>
    <row r="249" spans="1:4" ht="12.75">
      <c r="A249" s="59" t="s">
        <v>469</v>
      </c>
      <c r="B249" s="59">
        <v>1</v>
      </c>
      <c r="C249" s="59">
        <v>50</v>
      </c>
      <c r="D249" s="59">
        <f t="shared" si="5"/>
        <v>50</v>
      </c>
    </row>
    <row r="250" spans="1:4" ht="12.75">
      <c r="A250" s="59" t="s">
        <v>469</v>
      </c>
      <c r="B250" s="59">
        <v>1</v>
      </c>
      <c r="C250" s="59">
        <v>26</v>
      </c>
      <c r="D250" s="59">
        <f t="shared" si="5"/>
        <v>26</v>
      </c>
    </row>
    <row r="251" spans="1:4" ht="12.75">
      <c r="A251" s="59" t="s">
        <v>470</v>
      </c>
      <c r="B251" s="59">
        <v>1</v>
      </c>
      <c r="C251" s="59">
        <v>50</v>
      </c>
      <c r="D251" s="59">
        <f t="shared" si="5"/>
        <v>50</v>
      </c>
    </row>
    <row r="252" spans="1:4" ht="12.75">
      <c r="A252" s="59" t="s">
        <v>470</v>
      </c>
      <c r="B252" s="59">
        <v>1</v>
      </c>
      <c r="C252" s="59">
        <v>30</v>
      </c>
      <c r="D252" s="59">
        <f t="shared" si="5"/>
        <v>30</v>
      </c>
    </row>
    <row r="253" spans="1:4" ht="12.75">
      <c r="A253" s="59" t="s">
        <v>471</v>
      </c>
      <c r="B253" s="59">
        <v>1</v>
      </c>
      <c r="C253" s="59">
        <v>1</v>
      </c>
      <c r="D253" s="59">
        <f t="shared" si="5"/>
        <v>1</v>
      </c>
    </row>
    <row r="254" spans="1:4" ht="12.75">
      <c r="A254" s="59" t="s">
        <v>472</v>
      </c>
      <c r="B254" s="59">
        <v>1</v>
      </c>
      <c r="C254" s="59">
        <v>1</v>
      </c>
      <c r="D254" s="59">
        <f t="shared" si="5"/>
        <v>1</v>
      </c>
    </row>
    <row r="255" spans="1:4" ht="12.75">
      <c r="A255" s="59" t="s">
        <v>472</v>
      </c>
      <c r="B255" s="59">
        <v>1</v>
      </c>
      <c r="C255" s="59">
        <v>29</v>
      </c>
      <c r="D255" s="59">
        <f t="shared" si="5"/>
        <v>29</v>
      </c>
    </row>
    <row r="256" spans="1:4" ht="12.75">
      <c r="A256" s="59" t="s">
        <v>473</v>
      </c>
      <c r="B256" s="59">
        <v>1</v>
      </c>
      <c r="C256" s="59">
        <v>0.8</v>
      </c>
      <c r="D256" s="59">
        <f t="shared" si="5"/>
        <v>0.8</v>
      </c>
    </row>
    <row r="257" spans="1:4" ht="12.75">
      <c r="A257" s="59" t="s">
        <v>474</v>
      </c>
      <c r="B257" s="59">
        <v>1</v>
      </c>
      <c r="C257" s="59">
        <v>2.5</v>
      </c>
      <c r="D257" s="59">
        <f t="shared" si="5"/>
        <v>2.5</v>
      </c>
    </row>
    <row r="258" spans="1:4" ht="12.75">
      <c r="A258" s="59" t="s">
        <v>475</v>
      </c>
      <c r="B258" s="59">
        <v>1</v>
      </c>
      <c r="C258" s="59">
        <v>0.8</v>
      </c>
      <c r="D258" s="59">
        <f t="shared" si="5"/>
        <v>0.8</v>
      </c>
    </row>
    <row r="259" spans="1:4" ht="12.75">
      <c r="A259" s="59" t="s">
        <v>476</v>
      </c>
      <c r="B259" s="59">
        <v>2</v>
      </c>
      <c r="C259" s="59">
        <v>0.8</v>
      </c>
      <c r="D259" s="59">
        <f t="shared" si="5"/>
        <v>1.6</v>
      </c>
    </row>
    <row r="260" spans="1:4" ht="12.75">
      <c r="A260" s="59" t="s">
        <v>477</v>
      </c>
      <c r="B260" s="59">
        <v>10</v>
      </c>
      <c r="C260" s="59">
        <v>0.9</v>
      </c>
      <c r="D260" s="59">
        <f t="shared" si="5"/>
        <v>9</v>
      </c>
    </row>
    <row r="261" spans="1:4" ht="12.75">
      <c r="A261" s="59" t="s">
        <v>477</v>
      </c>
      <c r="B261" s="59">
        <v>12</v>
      </c>
      <c r="C261" s="59">
        <v>15</v>
      </c>
      <c r="D261" s="59">
        <f t="shared" si="5"/>
        <v>180</v>
      </c>
    </row>
    <row r="262" spans="1:4" ht="12.75">
      <c r="A262" s="59" t="s">
        <v>478</v>
      </c>
      <c r="B262" s="59">
        <v>16</v>
      </c>
      <c r="C262" s="59">
        <v>0.9</v>
      </c>
      <c r="D262" s="59">
        <f t="shared" si="5"/>
        <v>14.4</v>
      </c>
    </row>
    <row r="263" spans="1:4" ht="12.75">
      <c r="A263" s="59" t="s">
        <v>478</v>
      </c>
      <c r="B263" s="59">
        <v>10</v>
      </c>
      <c r="C263" s="59">
        <v>18</v>
      </c>
      <c r="D263" s="59">
        <f t="shared" si="5"/>
        <v>180</v>
      </c>
    </row>
    <row r="264" spans="1:4" ht="12.75">
      <c r="A264" s="59" t="s">
        <v>479</v>
      </c>
      <c r="B264" s="59">
        <v>2</v>
      </c>
      <c r="C264" s="59">
        <v>18</v>
      </c>
      <c r="D264" s="59">
        <f t="shared" si="5"/>
        <v>36</v>
      </c>
    </row>
    <row r="265" spans="1:4" ht="12.75">
      <c r="A265" s="59" t="s">
        <v>480</v>
      </c>
      <c r="B265" s="59">
        <v>2</v>
      </c>
      <c r="C265" s="59">
        <v>1.3</v>
      </c>
      <c r="D265" s="59">
        <f t="shared" si="5"/>
        <v>2.6</v>
      </c>
    </row>
    <row r="266" spans="1:4" ht="12.75">
      <c r="A266" s="59" t="s">
        <v>481</v>
      </c>
      <c r="B266" s="59">
        <v>1</v>
      </c>
      <c r="C266" s="59">
        <v>0.75</v>
      </c>
      <c r="D266" s="59">
        <f t="shared" si="5"/>
        <v>0.75</v>
      </c>
    </row>
    <row r="267" spans="1:4" ht="12.75">
      <c r="A267" s="59"/>
      <c r="B267" s="59"/>
      <c r="C267" s="59"/>
      <c r="D267" s="59">
        <f t="shared" si="5"/>
        <v>0</v>
      </c>
    </row>
    <row r="268" spans="1:4" ht="12.75">
      <c r="A268" s="59"/>
      <c r="B268" s="59"/>
      <c r="C268" s="59"/>
      <c r="D268" s="59">
        <f t="shared" si="5"/>
        <v>0</v>
      </c>
    </row>
    <row r="269" spans="1:4" ht="12.75">
      <c r="A269" s="59"/>
      <c r="B269" s="59"/>
      <c r="C269" s="59"/>
      <c r="D269" s="59">
        <f t="shared" si="5"/>
        <v>0</v>
      </c>
    </row>
    <row r="270" spans="1:4" ht="12.75">
      <c r="A270" s="59"/>
      <c r="B270" s="59"/>
      <c r="C270" s="59"/>
      <c r="D270" s="59">
        <f t="shared" si="5"/>
        <v>0</v>
      </c>
    </row>
    <row r="271" spans="1:4" ht="12.75">
      <c r="A271" s="59"/>
      <c r="B271" s="59"/>
      <c r="C271" s="59"/>
      <c r="D271" s="59">
        <f t="shared" si="5"/>
        <v>0</v>
      </c>
    </row>
    <row r="272" spans="1:4" ht="12.75">
      <c r="A272" s="59"/>
      <c r="B272" s="59"/>
      <c r="C272" s="59"/>
      <c r="D272" s="59">
        <f t="shared" si="5"/>
        <v>0</v>
      </c>
    </row>
    <row r="273" spans="1:4" ht="12.75">
      <c r="A273" s="59"/>
      <c r="B273" s="59"/>
      <c r="C273" s="59"/>
      <c r="D273" s="59">
        <f t="shared" si="5"/>
        <v>0</v>
      </c>
    </row>
    <row r="274" spans="1:4" ht="12.75">
      <c r="A274" s="59"/>
      <c r="B274" s="59"/>
      <c r="C274" s="59"/>
      <c r="D274" s="59">
        <f t="shared" si="5"/>
        <v>0</v>
      </c>
    </row>
    <row r="275" spans="1:4" ht="12.75">
      <c r="A275" s="59"/>
      <c r="B275" s="59"/>
      <c r="C275" s="59"/>
      <c r="D275" s="59">
        <f t="shared" si="5"/>
        <v>0</v>
      </c>
    </row>
    <row r="276" spans="1:4" ht="12.75">
      <c r="A276" s="59"/>
      <c r="B276" s="59"/>
      <c r="C276" s="59"/>
      <c r="D276" s="59">
        <f t="shared" si="5"/>
        <v>0</v>
      </c>
    </row>
    <row r="277" spans="1:4" ht="12.75">
      <c r="A277" s="59"/>
      <c r="B277" s="59"/>
      <c r="C277" s="59"/>
      <c r="D277" s="59">
        <f t="shared" si="5"/>
        <v>0</v>
      </c>
    </row>
    <row r="278" spans="1:4" ht="12.75">
      <c r="A278" s="59"/>
      <c r="B278" s="59"/>
      <c r="C278" s="59"/>
      <c r="D278" s="59">
        <f t="shared" si="5"/>
        <v>0</v>
      </c>
    </row>
    <row r="279" spans="1:4" ht="12.75">
      <c r="A279" s="59"/>
      <c r="B279" s="59"/>
      <c r="C279" s="59"/>
      <c r="D279" s="59">
        <f t="shared" si="5"/>
        <v>0</v>
      </c>
    </row>
    <row r="280" spans="1:4" ht="12.75">
      <c r="A280" s="59"/>
      <c r="B280" s="59"/>
      <c r="C280" s="59"/>
      <c r="D280" s="59">
        <f t="shared" si="5"/>
        <v>0</v>
      </c>
    </row>
    <row r="281" spans="1:4" ht="12.75">
      <c r="A281" s="59"/>
      <c r="B281" s="59"/>
      <c r="C281" s="59"/>
      <c r="D281" s="59">
        <f t="shared" si="5"/>
        <v>0</v>
      </c>
    </row>
    <row r="282" spans="1:4" ht="12.75">
      <c r="A282" s="59"/>
      <c r="B282" s="59"/>
      <c r="C282" s="59"/>
      <c r="D282" s="59">
        <f t="shared" si="5"/>
        <v>0</v>
      </c>
    </row>
    <row r="283" spans="1:4" ht="12.75">
      <c r="A283" s="59"/>
      <c r="B283" s="59"/>
      <c r="C283" s="59"/>
      <c r="D283" s="59">
        <f t="shared" si="5"/>
        <v>0</v>
      </c>
    </row>
    <row r="284" spans="1:4" ht="12.75">
      <c r="A284" s="59"/>
      <c r="B284" s="59"/>
      <c r="C284" s="59"/>
      <c r="D284" s="59">
        <f t="shared" si="5"/>
        <v>0</v>
      </c>
    </row>
    <row r="285" spans="1:4" ht="12.75">
      <c r="A285" s="59"/>
      <c r="B285" s="59"/>
      <c r="C285" s="59"/>
      <c r="D285" s="59">
        <f t="shared" si="5"/>
        <v>0</v>
      </c>
    </row>
    <row r="286" spans="1:4" ht="12.75">
      <c r="A286" s="59"/>
      <c r="B286" s="59"/>
      <c r="C286" s="59"/>
      <c r="D286" s="59">
        <f aca="true" t="shared" si="6" ref="D286:D338">C286*B286</f>
        <v>0</v>
      </c>
    </row>
    <row r="287" spans="1:4" ht="12.75">
      <c r="A287" s="59"/>
      <c r="B287" s="59"/>
      <c r="C287" s="59"/>
      <c r="D287" s="59">
        <f t="shared" si="6"/>
        <v>0</v>
      </c>
    </row>
    <row r="288" spans="1:4" ht="12.75">
      <c r="A288" s="59"/>
      <c r="B288" s="59"/>
      <c r="C288" s="59"/>
      <c r="D288" s="59">
        <f t="shared" si="6"/>
        <v>0</v>
      </c>
    </row>
    <row r="289" spans="1:4" ht="12.75">
      <c r="A289" s="59"/>
      <c r="B289" s="59"/>
      <c r="C289" s="59"/>
      <c r="D289" s="59">
        <f t="shared" si="6"/>
        <v>0</v>
      </c>
    </row>
    <row r="290" spans="1:4" ht="12.75">
      <c r="A290" s="59"/>
      <c r="B290" s="59"/>
      <c r="C290" s="59"/>
      <c r="D290" s="59">
        <f t="shared" si="6"/>
        <v>0</v>
      </c>
    </row>
    <row r="291" spans="1:4" ht="12.75">
      <c r="A291" s="59"/>
      <c r="B291" s="59"/>
      <c r="C291" s="59"/>
      <c r="D291" s="59">
        <f t="shared" si="6"/>
        <v>0</v>
      </c>
    </row>
    <row r="292" spans="1:4" ht="12.75">
      <c r="A292" s="59"/>
      <c r="B292" s="59"/>
      <c r="C292" s="59"/>
      <c r="D292" s="59">
        <f t="shared" si="6"/>
        <v>0</v>
      </c>
    </row>
    <row r="293" spans="1:4" ht="12.75">
      <c r="A293" s="59"/>
      <c r="B293" s="59"/>
      <c r="C293" s="59"/>
      <c r="D293" s="59">
        <f t="shared" si="6"/>
        <v>0</v>
      </c>
    </row>
    <row r="294" spans="1:4" ht="12.75">
      <c r="A294" s="59"/>
      <c r="B294" s="59"/>
      <c r="C294" s="59"/>
      <c r="D294" s="59">
        <f t="shared" si="6"/>
        <v>0</v>
      </c>
    </row>
    <row r="295" spans="1:4" ht="12.75">
      <c r="A295" s="59"/>
      <c r="B295" s="59"/>
      <c r="C295" s="59"/>
      <c r="D295" s="59">
        <f t="shared" si="6"/>
        <v>0</v>
      </c>
    </row>
    <row r="296" spans="1:4" ht="12.75">
      <c r="A296" s="59"/>
      <c r="B296" s="59"/>
      <c r="C296" s="59"/>
      <c r="D296" s="59">
        <f t="shared" si="6"/>
        <v>0</v>
      </c>
    </row>
    <row r="297" spans="1:4" ht="12.75">
      <c r="A297" s="59"/>
      <c r="B297" s="59"/>
      <c r="C297" s="59"/>
      <c r="D297" s="59">
        <f t="shared" si="6"/>
        <v>0</v>
      </c>
    </row>
    <row r="298" spans="1:4" ht="12.75">
      <c r="A298" s="59"/>
      <c r="B298" s="59"/>
      <c r="C298" s="59"/>
      <c r="D298" s="59">
        <f t="shared" si="6"/>
        <v>0</v>
      </c>
    </row>
    <row r="299" spans="1:4" ht="12.75">
      <c r="A299" s="59"/>
      <c r="B299" s="59"/>
      <c r="C299" s="59"/>
      <c r="D299" s="59">
        <f t="shared" si="6"/>
        <v>0</v>
      </c>
    </row>
    <row r="300" spans="1:4" ht="12.75">
      <c r="A300" s="59"/>
      <c r="B300" s="59"/>
      <c r="C300" s="59"/>
      <c r="D300" s="59">
        <f t="shared" si="6"/>
        <v>0</v>
      </c>
    </row>
    <row r="301" spans="1:4" ht="12.75">
      <c r="A301" s="59"/>
      <c r="B301" s="59"/>
      <c r="C301" s="59"/>
      <c r="D301" s="59">
        <f t="shared" si="6"/>
        <v>0</v>
      </c>
    </row>
    <row r="302" spans="1:4" ht="12.75">
      <c r="A302" s="59"/>
      <c r="B302" s="59"/>
      <c r="C302" s="59"/>
      <c r="D302" s="59">
        <f t="shared" si="6"/>
        <v>0</v>
      </c>
    </row>
    <row r="303" ht="12.75">
      <c r="D303">
        <f t="shared" si="6"/>
        <v>0</v>
      </c>
    </row>
    <row r="304" ht="12.75">
      <c r="D304">
        <f t="shared" si="6"/>
        <v>0</v>
      </c>
    </row>
    <row r="305" ht="12.75">
      <c r="D305">
        <f t="shared" si="6"/>
        <v>0</v>
      </c>
    </row>
    <row r="306" ht="12.75">
      <c r="D306">
        <f t="shared" si="6"/>
        <v>0</v>
      </c>
    </row>
    <row r="307" ht="12.75">
      <c r="D307">
        <f t="shared" si="6"/>
        <v>0</v>
      </c>
    </row>
    <row r="308" ht="12.75">
      <c r="D308">
        <f t="shared" si="6"/>
        <v>0</v>
      </c>
    </row>
    <row r="309" ht="12.75">
      <c r="D309">
        <f t="shared" si="6"/>
        <v>0</v>
      </c>
    </row>
    <row r="310" ht="12.75">
      <c r="D310">
        <f t="shared" si="6"/>
        <v>0</v>
      </c>
    </row>
    <row r="311" ht="12.75">
      <c r="D311">
        <f t="shared" si="6"/>
        <v>0</v>
      </c>
    </row>
    <row r="312" ht="12.75">
      <c r="D312">
        <f t="shared" si="6"/>
        <v>0</v>
      </c>
    </row>
    <row r="313" ht="12.75">
      <c r="D313">
        <f t="shared" si="6"/>
        <v>0</v>
      </c>
    </row>
    <row r="314" ht="12.75">
      <c r="D314">
        <f t="shared" si="6"/>
        <v>0</v>
      </c>
    </row>
    <row r="315" ht="12.75">
      <c r="D315">
        <f t="shared" si="6"/>
        <v>0</v>
      </c>
    </row>
    <row r="316" ht="12.75">
      <c r="D316">
        <f t="shared" si="6"/>
        <v>0</v>
      </c>
    </row>
    <row r="317" ht="12.75">
      <c r="D317">
        <f t="shared" si="6"/>
        <v>0</v>
      </c>
    </row>
    <row r="318" ht="12.75">
      <c r="D318">
        <f t="shared" si="6"/>
        <v>0</v>
      </c>
    </row>
    <row r="319" ht="12.75">
      <c r="D319">
        <f t="shared" si="6"/>
        <v>0</v>
      </c>
    </row>
    <row r="320" ht="12.75">
      <c r="D320">
        <f t="shared" si="6"/>
        <v>0</v>
      </c>
    </row>
    <row r="321" ht="12.75">
      <c r="D321">
        <f t="shared" si="6"/>
        <v>0</v>
      </c>
    </row>
    <row r="322" ht="12.75">
      <c r="D322">
        <f t="shared" si="6"/>
        <v>0</v>
      </c>
    </row>
    <row r="323" ht="12.75">
      <c r="D323">
        <f t="shared" si="6"/>
        <v>0</v>
      </c>
    </row>
    <row r="324" ht="12.75">
      <c r="D324">
        <f t="shared" si="6"/>
        <v>0</v>
      </c>
    </row>
    <row r="325" ht="12.75">
      <c r="D325">
        <f t="shared" si="6"/>
        <v>0</v>
      </c>
    </row>
    <row r="326" ht="12.75">
      <c r="D326">
        <f t="shared" si="6"/>
        <v>0</v>
      </c>
    </row>
    <row r="327" ht="12.75">
      <c r="D327">
        <f t="shared" si="6"/>
        <v>0</v>
      </c>
    </row>
    <row r="328" ht="12.75">
      <c r="D328">
        <f t="shared" si="6"/>
        <v>0</v>
      </c>
    </row>
    <row r="329" ht="12.75">
      <c r="D329">
        <f t="shared" si="6"/>
        <v>0</v>
      </c>
    </row>
    <row r="330" ht="12.75">
      <c r="D330">
        <f t="shared" si="6"/>
        <v>0</v>
      </c>
    </row>
    <row r="331" ht="12.75">
      <c r="D331">
        <f t="shared" si="6"/>
        <v>0</v>
      </c>
    </row>
    <row r="332" ht="12.75">
      <c r="D332">
        <f t="shared" si="6"/>
        <v>0</v>
      </c>
    </row>
    <row r="333" ht="12.75">
      <c r="D333">
        <f t="shared" si="6"/>
        <v>0</v>
      </c>
    </row>
    <row r="334" ht="12.75">
      <c r="D334">
        <f t="shared" si="6"/>
        <v>0</v>
      </c>
    </row>
    <row r="335" ht="12.75">
      <c r="D335">
        <f t="shared" si="6"/>
        <v>0</v>
      </c>
    </row>
    <row r="336" ht="12.75">
      <c r="D336">
        <f t="shared" si="6"/>
        <v>0</v>
      </c>
    </row>
    <row r="337" ht="12.75">
      <c r="D337">
        <f t="shared" si="6"/>
        <v>0</v>
      </c>
    </row>
    <row r="338" ht="12.75">
      <c r="D338">
        <f t="shared" si="6"/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3:E43"/>
  <sheetViews>
    <sheetView zoomScalePageLayoutView="0" workbookViewId="0" topLeftCell="A1">
      <selection activeCell="C38" sqref="C38:C43"/>
    </sheetView>
  </sheetViews>
  <sheetFormatPr defaultColWidth="9.140625" defaultRowHeight="12.75"/>
  <cols>
    <col min="1" max="1" width="5.421875" style="0" customWidth="1"/>
    <col min="2" max="2" width="25.8515625" style="0" customWidth="1"/>
    <col min="3" max="3" width="29.7109375" style="0" customWidth="1"/>
    <col min="4" max="4" width="33.421875" style="0" customWidth="1"/>
    <col min="5" max="5" width="36.421875" style="0" customWidth="1"/>
  </cols>
  <sheetData>
    <row r="2" ht="13.5" thickBot="1"/>
    <row r="3" spans="2:5" ht="13.5" thickBot="1">
      <c r="B3" s="61" t="s">
        <v>482</v>
      </c>
      <c r="C3" s="62" t="s">
        <v>483</v>
      </c>
      <c r="D3" s="63" t="s">
        <v>484</v>
      </c>
      <c r="E3" s="62" t="s">
        <v>485</v>
      </c>
    </row>
    <row r="4" spans="2:5" ht="25.5">
      <c r="B4" s="64" t="s">
        <v>486</v>
      </c>
      <c r="C4" s="65" t="s">
        <v>487</v>
      </c>
      <c r="D4" s="66" t="s">
        <v>488</v>
      </c>
      <c r="E4" s="66" t="s">
        <v>489</v>
      </c>
    </row>
    <row r="5" spans="2:5" ht="27.75" customHeight="1">
      <c r="B5" s="67" t="s">
        <v>562</v>
      </c>
      <c r="C5" s="67" t="s">
        <v>490</v>
      </c>
      <c r="D5" s="68" t="s">
        <v>491</v>
      </c>
      <c r="E5" s="67" t="s">
        <v>492</v>
      </c>
    </row>
    <row r="6" spans="2:5" ht="12.75">
      <c r="B6" s="59" t="s">
        <v>493</v>
      </c>
      <c r="C6" s="69" t="s">
        <v>494</v>
      </c>
      <c r="D6" s="70" t="s">
        <v>495</v>
      </c>
      <c r="E6" s="70" t="s">
        <v>496</v>
      </c>
    </row>
    <row r="7" spans="2:5" ht="12.75">
      <c r="B7" s="71" t="s">
        <v>497</v>
      </c>
      <c r="C7" s="72" t="s">
        <v>498</v>
      </c>
      <c r="D7" s="73" t="s">
        <v>499</v>
      </c>
      <c r="E7" s="73" t="s">
        <v>500</v>
      </c>
    </row>
    <row r="8" spans="2:5" ht="15.75">
      <c r="B8" s="74" t="s">
        <v>501</v>
      </c>
      <c r="C8" s="74" t="s">
        <v>502</v>
      </c>
      <c r="D8" s="75" t="s">
        <v>503</v>
      </c>
      <c r="E8" s="76" t="s">
        <v>504</v>
      </c>
    </row>
    <row r="9" spans="2:5" ht="12.75">
      <c r="B9" s="74" t="s">
        <v>505</v>
      </c>
      <c r="C9" s="74" t="s">
        <v>506</v>
      </c>
      <c r="D9" s="70" t="s">
        <v>507</v>
      </c>
      <c r="E9" s="70" t="s">
        <v>508</v>
      </c>
    </row>
    <row r="10" spans="2:5" ht="15.75">
      <c r="B10" s="76" t="s">
        <v>509</v>
      </c>
      <c r="C10" s="76" t="s">
        <v>510</v>
      </c>
      <c r="D10" s="76" t="s">
        <v>511</v>
      </c>
      <c r="E10" s="76" t="s">
        <v>512</v>
      </c>
    </row>
    <row r="11" spans="2:5" ht="12.75">
      <c r="B11" s="74" t="s">
        <v>513</v>
      </c>
      <c r="C11" s="74"/>
      <c r="D11" s="70" t="s">
        <v>514</v>
      </c>
      <c r="E11" s="70"/>
    </row>
    <row r="12" spans="2:5" ht="12.75">
      <c r="B12" s="74" t="s">
        <v>515</v>
      </c>
      <c r="C12" s="74"/>
      <c r="D12" s="70"/>
      <c r="E12" s="70" t="s">
        <v>516</v>
      </c>
    </row>
    <row r="13" spans="2:5" ht="12.75">
      <c r="B13" s="77" t="s">
        <v>517</v>
      </c>
      <c r="C13" s="78" t="s">
        <v>518</v>
      </c>
      <c r="D13" s="79"/>
      <c r="E13" s="80" t="s">
        <v>519</v>
      </c>
    </row>
    <row r="14" spans="2:5" ht="12.75">
      <c r="B14" s="80" t="s">
        <v>520</v>
      </c>
      <c r="C14" s="80" t="s">
        <v>521</v>
      </c>
      <c r="D14" s="79" t="s">
        <v>522</v>
      </c>
      <c r="E14" s="79" t="s">
        <v>523</v>
      </c>
    </row>
    <row r="15" spans="2:5" ht="12.75">
      <c r="B15" s="59" t="s">
        <v>524</v>
      </c>
      <c r="C15" s="59" t="s">
        <v>525</v>
      </c>
      <c r="D15" s="70" t="s">
        <v>526</v>
      </c>
      <c r="E15" s="70" t="s">
        <v>527</v>
      </c>
    </row>
    <row r="16" spans="2:5" ht="12.75">
      <c r="B16" s="59" t="s">
        <v>528</v>
      </c>
      <c r="C16" s="59" t="s">
        <v>529</v>
      </c>
      <c r="D16" s="59" t="s">
        <v>530</v>
      </c>
      <c r="E16" s="59"/>
    </row>
    <row r="17" spans="2:5" ht="12.75">
      <c r="B17" s="59"/>
      <c r="C17" s="59"/>
      <c r="D17" s="59"/>
      <c r="E17" s="59"/>
    </row>
    <row r="18" spans="2:5" ht="12.75">
      <c r="B18" s="81" t="s">
        <v>531</v>
      </c>
      <c r="C18" s="59"/>
      <c r="D18" s="59"/>
      <c r="E18" s="59"/>
    </row>
    <row r="19" spans="2:5" ht="12.75">
      <c r="B19" s="59" t="s">
        <v>532</v>
      </c>
      <c r="C19" s="59" t="s">
        <v>533</v>
      </c>
      <c r="D19" s="59" t="s">
        <v>534</v>
      </c>
      <c r="E19" s="59"/>
    </row>
    <row r="20" spans="2:5" ht="25.5" customHeight="1">
      <c r="B20" s="59" t="s">
        <v>535</v>
      </c>
      <c r="C20" s="82" t="s">
        <v>536</v>
      </c>
      <c r="D20" s="59" t="s">
        <v>537</v>
      </c>
      <c r="E20" s="59" t="s">
        <v>538</v>
      </c>
    </row>
    <row r="21" spans="2:5" ht="12.75">
      <c r="B21" s="83" t="s">
        <v>539</v>
      </c>
      <c r="C21" s="83" t="s">
        <v>540</v>
      </c>
      <c r="D21" s="79" t="s">
        <v>541</v>
      </c>
      <c r="E21" s="83"/>
    </row>
    <row r="22" spans="2:5" ht="12.75">
      <c r="B22" s="59" t="s">
        <v>542</v>
      </c>
      <c r="C22" s="59" t="s">
        <v>543</v>
      </c>
      <c r="D22" s="59" t="s">
        <v>544</v>
      </c>
      <c r="E22" s="59"/>
    </row>
    <row r="23" spans="2:5" ht="12.75">
      <c r="B23" s="59" t="s">
        <v>545</v>
      </c>
      <c r="C23" s="59" t="s">
        <v>546</v>
      </c>
      <c r="D23" s="59" t="s">
        <v>547</v>
      </c>
      <c r="E23" s="59"/>
    </row>
    <row r="24" spans="2:5" ht="12.75">
      <c r="B24" s="59" t="s">
        <v>548</v>
      </c>
      <c r="C24" s="59" t="s">
        <v>549</v>
      </c>
      <c r="D24" s="59" t="s">
        <v>550</v>
      </c>
      <c r="E24" s="59"/>
    </row>
    <row r="25" spans="2:5" ht="12.75">
      <c r="B25" s="59" t="s">
        <v>551</v>
      </c>
      <c r="C25" s="59" t="s">
        <v>552</v>
      </c>
      <c r="D25" s="59" t="s">
        <v>553</v>
      </c>
      <c r="E25" s="59"/>
    </row>
    <row r="26" spans="2:5" ht="12.75">
      <c r="B26" s="60" t="s">
        <v>554</v>
      </c>
      <c r="C26" s="60" t="s">
        <v>555</v>
      </c>
      <c r="D26" s="60" t="s">
        <v>556</v>
      </c>
      <c r="E26" s="60"/>
    </row>
    <row r="31" spans="2:3" ht="12.75">
      <c r="B31" s="84" t="s">
        <v>557</v>
      </c>
      <c r="C31" s="52" t="s">
        <v>558</v>
      </c>
    </row>
    <row r="32" spans="2:3" ht="12.75">
      <c r="B32" s="85" t="s">
        <v>559</v>
      </c>
      <c r="C32" s="86" t="s">
        <v>560</v>
      </c>
    </row>
    <row r="35" ht="12.75">
      <c r="B35" s="87" t="s">
        <v>561</v>
      </c>
    </row>
    <row r="38" ht="12.75">
      <c r="C38" s="123">
        <v>2400</v>
      </c>
    </row>
    <row r="39" ht="12.75">
      <c r="C39" s="123">
        <v>29447.94</v>
      </c>
    </row>
    <row r="40" ht="12.75">
      <c r="C40" s="123">
        <v>1800</v>
      </c>
    </row>
    <row r="41" ht="12.75">
      <c r="C41" s="123">
        <v>10692</v>
      </c>
    </row>
    <row r="42" ht="12.75">
      <c r="C42" s="123">
        <v>1800</v>
      </c>
    </row>
    <row r="43" ht="12.75">
      <c r="C43" s="124">
        <f>SUM(C38:C42)</f>
        <v>46139.94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2012-05-02T08:56:34Z</cp:lastPrinted>
  <dcterms:created xsi:type="dcterms:W3CDTF">1996-10-08T23:32:33Z</dcterms:created>
  <dcterms:modified xsi:type="dcterms:W3CDTF">2020-07-30T14:39:11Z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